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mchcgr-my.sharepoint.com/personal/0868127_mchcgr_com/Documents/0868127/🐹作業中🐹/"/>
    </mc:Choice>
  </mc:AlternateContent>
  <xr:revisionPtr revIDLastSave="0" documentId="8_{1629C240-21EA-4E36-A025-CFC1BD927FDC}" xr6:coauthVersionLast="47" xr6:coauthVersionMax="47" xr10:uidLastSave="{00000000-0000-0000-0000-000000000000}"/>
  <bookViews>
    <workbookView xWindow="15" yWindow="-16320" windowWidth="29040" windowHeight="16440" xr2:uid="{00000000-000D-0000-FFFF-FFFF00000000}"/>
  </bookViews>
  <sheets>
    <sheet name="公用外出申請書" sheetId="1" r:id="rId1"/>
    <sheet name="入力要領" sheetId="2" r:id="rId2"/>
  </sheets>
  <definedNames>
    <definedName name="_xlnm.Print_Area" localSheetId="0">公用外出申請書!$D$1:$DF$70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U60" i="1" l="1"/>
  <c r="BS60" i="1"/>
  <c r="BS59" i="1"/>
  <c r="CU58" i="1"/>
  <c r="BS58" i="1"/>
  <c r="BS57" i="1"/>
  <c r="CU56" i="1"/>
  <c r="BS56" i="1"/>
  <c r="BS55" i="1"/>
  <c r="CU54" i="1"/>
  <c r="BS54" i="1"/>
  <c r="BS53" i="1"/>
  <c r="CU52" i="1"/>
  <c r="BS52" i="1"/>
  <c r="BS51" i="1"/>
  <c r="CU50" i="1"/>
  <c r="BS50" i="1"/>
  <c r="BS49" i="1"/>
  <c r="CU48" i="1"/>
  <c r="BS48" i="1"/>
  <c r="BS47" i="1"/>
  <c r="CU46" i="1"/>
  <c r="BS46" i="1"/>
  <c r="BS45" i="1"/>
  <c r="CU44" i="1"/>
  <c r="CU61" i="1" s="1"/>
  <c r="BS44" i="1"/>
  <c r="BS43" i="1"/>
  <c r="Y65" i="1" s="1"/>
  <c r="CU24" i="1"/>
  <c r="CU22" i="1"/>
  <c r="CU20" i="1"/>
  <c r="CU18" i="1"/>
  <c r="CU16" i="1"/>
  <c r="CU14" i="1"/>
  <c r="CU12" i="1"/>
  <c r="CU10" i="1"/>
  <c r="CU8" i="1"/>
  <c r="Y64" i="1" l="1"/>
  <c r="Y66" i="1" s="1"/>
  <c r="BS24" i="1" l="1"/>
  <c r="BS23" i="1"/>
  <c r="BS22" i="1"/>
  <c r="BS21" i="1"/>
  <c r="BS20" i="1"/>
  <c r="BS19" i="1"/>
  <c r="BS18" i="1"/>
  <c r="BS17" i="1"/>
  <c r="BS16" i="1"/>
  <c r="BS15" i="1"/>
  <c r="BS14" i="1"/>
  <c r="BS13" i="1"/>
  <c r="BS12" i="1"/>
  <c r="BS11" i="1"/>
  <c r="BS10" i="1"/>
  <c r="BS9" i="1"/>
  <c r="BS8" i="1"/>
  <c r="BS7" i="1"/>
  <c r="Y29" i="1" l="1"/>
  <c r="Y28" i="1"/>
  <c r="CU25" i="1"/>
  <c r="Y30" i="1" l="1"/>
</calcChain>
</file>

<file path=xl/sharedStrings.xml><?xml version="1.0" encoding="utf-8"?>
<sst xmlns="http://schemas.openxmlformats.org/spreadsheetml/2006/main" count="207" uniqueCount="82">
  <si>
    <t>出張先</t>
    <rPh sb="0" eb="2">
      <t>シュッチョウ</t>
    </rPh>
    <rPh sb="2" eb="3">
      <t>サキ</t>
    </rPh>
    <phoneticPr fontId="2"/>
  </si>
  <si>
    <t>区間</t>
    <rPh sb="0" eb="2">
      <t>クカン</t>
    </rPh>
    <phoneticPr fontId="2"/>
  </si>
  <si>
    <t>金額</t>
    <rPh sb="0" eb="2">
      <t>キンガク</t>
    </rPh>
    <phoneticPr fontId="2"/>
  </si>
  <si>
    <t>備考</t>
    <rPh sb="0" eb="2">
      <t>ビコウ</t>
    </rPh>
    <phoneticPr fontId="2"/>
  </si>
  <si>
    <t>合計</t>
    <rPh sb="0" eb="2">
      <t>ゴウケイ</t>
    </rPh>
    <phoneticPr fontId="2"/>
  </si>
  <si>
    <t>氏名</t>
    <rPh sb="0" eb="2">
      <t>シメイ</t>
    </rPh>
    <phoneticPr fontId="2"/>
  </si>
  <si>
    <t>月</t>
    <rPh sb="0" eb="1">
      <t>ツキ</t>
    </rPh>
    <phoneticPr fontId="2"/>
  </si>
  <si>
    <t>日</t>
    <rPh sb="0" eb="1">
      <t>ヒ</t>
    </rPh>
    <phoneticPr fontId="2"/>
  </si>
  <si>
    <t>年</t>
    <rPh sb="0" eb="1">
      <t>ネン</t>
    </rPh>
    <phoneticPr fontId="2"/>
  </si>
  <si>
    <t>日提出</t>
    <rPh sb="0" eb="1">
      <t>ヒ</t>
    </rPh>
    <rPh sb="1" eb="3">
      <t>テイシュツ</t>
    </rPh>
    <phoneticPr fontId="2"/>
  </si>
  <si>
    <t>エムシーパートナーズ株式会社</t>
    <rPh sb="10" eb="14">
      <t>カブシキガイシャ</t>
    </rPh>
    <phoneticPr fontId="2"/>
  </si>
  <si>
    <t>用件</t>
    <rPh sb="0" eb="2">
      <t>ヨウケン</t>
    </rPh>
    <phoneticPr fontId="2"/>
  </si>
  <si>
    <t>承認者</t>
    <rPh sb="0" eb="2">
      <t>ショウニン</t>
    </rPh>
    <rPh sb="2" eb="3">
      <t>シャ</t>
    </rPh>
    <phoneticPr fontId="2"/>
  </si>
  <si>
    <t>～</t>
    <phoneticPr fontId="2"/>
  </si>
  <si>
    <t>公用外出旅費精算書</t>
    <rPh sb="0" eb="2">
      <t>コウヨウ</t>
    </rPh>
    <rPh sb="2" eb="4">
      <t>ガイシュツ</t>
    </rPh>
    <rPh sb="4" eb="6">
      <t>リョヒ</t>
    </rPh>
    <rPh sb="6" eb="8">
      <t>セイサン</t>
    </rPh>
    <rPh sb="8" eb="9">
      <t>ショ</t>
    </rPh>
    <phoneticPr fontId="2"/>
  </si>
  <si>
    <t>交通手段</t>
    <rPh sb="0" eb="4">
      <t>コウツウシュダン</t>
    </rPh>
    <phoneticPr fontId="2"/>
  </si>
  <si>
    <t>電車</t>
    <rPh sb="0" eb="2">
      <t>デンシャ</t>
    </rPh>
    <phoneticPr fontId="2"/>
  </si>
  <si>
    <t>地下鉄</t>
    <rPh sb="0" eb="3">
      <t>チカテツ</t>
    </rPh>
    <phoneticPr fontId="2"/>
  </si>
  <si>
    <t>バス</t>
    <phoneticPr fontId="2"/>
  </si>
  <si>
    <t>私有車</t>
    <rPh sb="0" eb="3">
      <t>シユウシャ</t>
    </rPh>
    <phoneticPr fontId="2"/>
  </si>
  <si>
    <t>有料道路</t>
    <rPh sb="0" eb="4">
      <t>ユウリョウドウロ</t>
    </rPh>
    <phoneticPr fontId="2"/>
  </si>
  <si>
    <t>〇</t>
    <phoneticPr fontId="2"/>
  </si>
  <si>
    <t>×</t>
    <phoneticPr fontId="2"/>
  </si>
  <si>
    <t>特例</t>
    <rPh sb="0" eb="2">
      <t>トクレイ</t>
    </rPh>
    <phoneticPr fontId="2"/>
  </si>
  <si>
    <t>往復</t>
    <rPh sb="0" eb="2">
      <t>オウフク</t>
    </rPh>
    <phoneticPr fontId="2"/>
  </si>
  <si>
    <t>その他</t>
    <rPh sb="2" eb="3">
      <t>タ</t>
    </rPh>
    <phoneticPr fontId="2"/>
  </si>
  <si>
    <t>タクシー</t>
    <phoneticPr fontId="2"/>
  </si>
  <si>
    <t>㎞</t>
    <phoneticPr fontId="2"/>
  </si>
  <si>
    <t>走行距離数</t>
    <rPh sb="0" eb="2">
      <t>ソウコウ</t>
    </rPh>
    <rPh sb="2" eb="5">
      <t>キョリスウ</t>
    </rPh>
    <phoneticPr fontId="2"/>
  </si>
  <si>
    <t>円</t>
    <rPh sb="0" eb="1">
      <t>エン</t>
    </rPh>
    <phoneticPr fontId="2"/>
  </si>
  <si>
    <t>ガソリン単価</t>
    <rPh sb="4" eb="6">
      <t>タンカ</t>
    </rPh>
    <phoneticPr fontId="2"/>
  </si>
  <si>
    <t>　【この用紙は旅費特例に準じております】</t>
    <rPh sb="4" eb="6">
      <t>ヨウシ</t>
    </rPh>
    <rPh sb="7" eb="11">
      <t>リョヒトクレイ</t>
    </rPh>
    <rPh sb="12" eb="13">
      <t>ジュン</t>
    </rPh>
    <phoneticPr fontId="2"/>
  </si>
  <si>
    <t>【旅費特例】</t>
    <rPh sb="1" eb="5">
      <t>リョヒトクレイ</t>
    </rPh>
    <phoneticPr fontId="2"/>
  </si>
  <si>
    <t>【旅費特例例外】</t>
    <rPh sb="1" eb="5">
      <t>リョヒトクレイ</t>
    </rPh>
    <rPh sb="5" eb="7">
      <t>レイガイ</t>
    </rPh>
    <phoneticPr fontId="2"/>
  </si>
  <si>
    <t>合計</t>
    <rPh sb="0" eb="2">
      <t>ゴウケイ</t>
    </rPh>
    <phoneticPr fontId="2"/>
  </si>
  <si>
    <t xml:space="preserve"> </t>
    <phoneticPr fontId="2"/>
  </si>
  <si>
    <t>　</t>
    <phoneticPr fontId="2"/>
  </si>
  <si>
    <t>（派遣スタッフ用）</t>
    <rPh sb="1" eb="3">
      <t>ハケン</t>
    </rPh>
    <rPh sb="7" eb="8">
      <t>ヨウ</t>
    </rPh>
    <phoneticPr fontId="2"/>
  </si>
  <si>
    <t>担　　　当</t>
    <rPh sb="0" eb="1">
      <t>タン</t>
    </rPh>
    <rPh sb="4" eb="5">
      <t>トウ</t>
    </rPh>
    <phoneticPr fontId="2"/>
  </si>
  <si>
    <t>派遣先</t>
    <rPh sb="0" eb="3">
      <t>ハケンサキ</t>
    </rPh>
    <phoneticPr fontId="2"/>
  </si>
  <si>
    <t>ＭＣＰ</t>
    <phoneticPr fontId="2"/>
  </si>
  <si>
    <t>なお、押印については電子判子、ﾒｰﾙ回付も可とします。</t>
    <rPh sb="3" eb="5">
      <t>オウイン</t>
    </rPh>
    <rPh sb="10" eb="12">
      <t>デンシ</t>
    </rPh>
    <rPh sb="12" eb="14">
      <t>ハンコ</t>
    </rPh>
    <rPh sb="18" eb="20">
      <t>カイフ</t>
    </rPh>
    <rPh sb="21" eb="22">
      <t>カ</t>
    </rPh>
    <phoneticPr fontId="2"/>
  </si>
  <si>
    <t>【公用外出旅費精算書入力（記入）要領】</t>
    <rPh sb="1" eb="3">
      <t>コウヨウ</t>
    </rPh>
    <rPh sb="3" eb="5">
      <t>ガイシュツ</t>
    </rPh>
    <rPh sb="5" eb="7">
      <t>リョヒ</t>
    </rPh>
    <rPh sb="7" eb="10">
      <t>セイサンショ</t>
    </rPh>
    <rPh sb="10" eb="12">
      <t>ニュウリョク</t>
    </rPh>
    <rPh sb="13" eb="15">
      <t>キニュウ</t>
    </rPh>
    <rPh sb="16" eb="18">
      <t>ヨウリョウ</t>
    </rPh>
    <phoneticPr fontId="2"/>
  </si>
  <si>
    <t>提出日</t>
    <rPh sb="0" eb="3">
      <t>テイシュツビ</t>
    </rPh>
    <phoneticPr fontId="2"/>
  </si>
  <si>
    <t>提出年月日を入力</t>
    <rPh sb="0" eb="5">
      <t>テイシュツネンガッピ</t>
    </rPh>
    <rPh sb="6" eb="8">
      <t>ニュウリョク</t>
    </rPh>
    <phoneticPr fontId="2"/>
  </si>
  <si>
    <t>派遣先会社名・所属を入力</t>
    <rPh sb="0" eb="3">
      <t>ハケンサキ</t>
    </rPh>
    <rPh sb="3" eb="6">
      <t>カイシャメイ</t>
    </rPh>
    <rPh sb="7" eb="9">
      <t>ショゾク</t>
    </rPh>
    <rPh sb="10" eb="12">
      <t>ニュウリョク</t>
    </rPh>
    <phoneticPr fontId="2"/>
  </si>
  <si>
    <t>旅費立替者氏名を入力</t>
    <rPh sb="0" eb="5">
      <t>リョヒタテカエシャ</t>
    </rPh>
    <rPh sb="5" eb="7">
      <t>シメイ</t>
    </rPh>
    <rPh sb="8" eb="10">
      <t>ニュウリョク</t>
    </rPh>
    <phoneticPr fontId="2"/>
  </si>
  <si>
    <t>月日</t>
    <rPh sb="0" eb="2">
      <t>ガッピ</t>
    </rPh>
    <phoneticPr fontId="2"/>
  </si>
  <si>
    <t>外出した月日を入力</t>
    <rPh sb="0" eb="2">
      <t>ガイシュツ</t>
    </rPh>
    <rPh sb="4" eb="6">
      <t>ガッピ</t>
    </rPh>
    <rPh sb="7" eb="9">
      <t>ニュウリョク</t>
    </rPh>
    <phoneticPr fontId="2"/>
  </si>
  <si>
    <t>精算書の目的</t>
    <rPh sb="0" eb="3">
      <t>セイサンショ</t>
    </rPh>
    <rPh sb="4" eb="6">
      <t>モクテキ</t>
    </rPh>
    <phoneticPr fontId="2"/>
  </si>
  <si>
    <t>派遣先または派遣元（MCP）からの業務指示により、外出した場合に発生した旅費（費用）を精算する。</t>
    <rPh sb="0" eb="3">
      <t>ハケンサキ</t>
    </rPh>
    <rPh sb="6" eb="8">
      <t>ハケン</t>
    </rPh>
    <rPh sb="8" eb="9">
      <t>モト</t>
    </rPh>
    <rPh sb="17" eb="21">
      <t>ギョウムシジ</t>
    </rPh>
    <rPh sb="25" eb="27">
      <t>ガイシュツ</t>
    </rPh>
    <rPh sb="29" eb="31">
      <t>バアイ</t>
    </rPh>
    <rPh sb="32" eb="34">
      <t>ハッセイ</t>
    </rPh>
    <rPh sb="36" eb="38">
      <t>リョヒ</t>
    </rPh>
    <rPh sb="39" eb="41">
      <t>ヒヨウ</t>
    </rPh>
    <rPh sb="43" eb="45">
      <t>セイサン</t>
    </rPh>
    <phoneticPr fontId="2"/>
  </si>
  <si>
    <t>内容を精査し、承認されたら旅費立替者の口座（給与口座）に振り込むこととする。</t>
    <rPh sb="0" eb="2">
      <t>ナイヨウ</t>
    </rPh>
    <rPh sb="3" eb="5">
      <t>セイサ</t>
    </rPh>
    <rPh sb="7" eb="9">
      <t>ショウニン</t>
    </rPh>
    <rPh sb="13" eb="15">
      <t>リョヒ</t>
    </rPh>
    <rPh sb="15" eb="17">
      <t>タテカエ</t>
    </rPh>
    <rPh sb="17" eb="18">
      <t>シャ</t>
    </rPh>
    <rPh sb="19" eb="21">
      <t>コウザ</t>
    </rPh>
    <rPh sb="22" eb="26">
      <t>キュウヨコウザ</t>
    </rPh>
    <rPh sb="28" eb="29">
      <t>フ</t>
    </rPh>
    <rPh sb="30" eb="31">
      <t>コ</t>
    </rPh>
    <phoneticPr fontId="2"/>
  </si>
  <si>
    <t>外出先</t>
    <rPh sb="0" eb="3">
      <t>ガイシュツサキ</t>
    </rPh>
    <phoneticPr fontId="2"/>
  </si>
  <si>
    <t>外出した要件（目的）を入力　「打ち合わせ　など」</t>
    <rPh sb="0" eb="2">
      <t>ガイシュツ</t>
    </rPh>
    <rPh sb="4" eb="6">
      <t>ヨウケン</t>
    </rPh>
    <rPh sb="7" eb="9">
      <t>モクテキ</t>
    </rPh>
    <rPh sb="11" eb="13">
      <t>ニュウリョク</t>
    </rPh>
    <rPh sb="15" eb="16">
      <t>ウ</t>
    </rPh>
    <rPh sb="17" eb="18">
      <t>ア</t>
    </rPh>
    <phoneticPr fontId="2"/>
  </si>
  <si>
    <t>外出訪問先を入力</t>
    <rPh sb="0" eb="2">
      <t>ガイシュツ</t>
    </rPh>
    <rPh sb="2" eb="5">
      <t>ホウモンサキ</t>
    </rPh>
    <rPh sb="6" eb="8">
      <t>ニュウリョク</t>
    </rPh>
    <phoneticPr fontId="2"/>
  </si>
  <si>
    <t>Excel入力の場合はプルダウンリストから選択する。</t>
    <rPh sb="5" eb="7">
      <t>ニュウリョク</t>
    </rPh>
    <rPh sb="8" eb="10">
      <t>バアイ</t>
    </rPh>
    <rPh sb="21" eb="23">
      <t>センタク</t>
    </rPh>
    <phoneticPr fontId="2"/>
  </si>
  <si>
    <t>手書き記入の人は下記から選択して記入する。</t>
    <rPh sb="0" eb="2">
      <t>テガ</t>
    </rPh>
    <rPh sb="3" eb="5">
      <t>キニュウ</t>
    </rPh>
    <rPh sb="6" eb="7">
      <t>ヒト</t>
    </rPh>
    <rPh sb="8" eb="10">
      <t>カキ</t>
    </rPh>
    <rPh sb="12" eb="14">
      <t>センタク</t>
    </rPh>
    <rPh sb="16" eb="18">
      <t>キニュウ</t>
    </rPh>
    <phoneticPr fontId="2"/>
  </si>
  <si>
    <t>旅費特例</t>
    <rPh sb="0" eb="4">
      <t>リョヒトクレイ</t>
    </rPh>
    <phoneticPr fontId="2"/>
  </si>
  <si>
    <t>ＪＲ・私鉄利用時</t>
    <rPh sb="3" eb="5">
      <t>シテツ</t>
    </rPh>
    <rPh sb="5" eb="8">
      <t>リヨウジ</t>
    </rPh>
    <phoneticPr fontId="2"/>
  </si>
  <si>
    <t>自分の車で外出の場合</t>
    <rPh sb="0" eb="2">
      <t>ジブン</t>
    </rPh>
    <rPh sb="3" eb="4">
      <t>クルマ</t>
    </rPh>
    <rPh sb="5" eb="7">
      <t>ガイシュツ</t>
    </rPh>
    <rPh sb="8" eb="10">
      <t>バアイ</t>
    </rPh>
    <phoneticPr fontId="2"/>
  </si>
  <si>
    <t>高速道路などを利用した場合（ETC利用を含む）</t>
    <rPh sb="0" eb="4">
      <t>コウソクドウロ</t>
    </rPh>
    <rPh sb="7" eb="9">
      <t>リヨウ</t>
    </rPh>
    <rPh sb="11" eb="13">
      <t>バアイ</t>
    </rPh>
    <rPh sb="17" eb="19">
      <t>リヨウ</t>
    </rPh>
    <rPh sb="20" eb="21">
      <t>フク</t>
    </rPh>
    <phoneticPr fontId="2"/>
  </si>
  <si>
    <t>駐車場代金　など</t>
    <rPh sb="0" eb="3">
      <t>チュウシャジョウ</t>
    </rPh>
    <rPh sb="3" eb="5">
      <t>ダイキン</t>
    </rPh>
    <phoneticPr fontId="2"/>
  </si>
  <si>
    <t>領収書</t>
    <rPh sb="0" eb="3">
      <t>リョウシュウショ</t>
    </rPh>
    <phoneticPr fontId="2"/>
  </si>
  <si>
    <t>特急券（新幹線含む）領収書の添付必要</t>
    <rPh sb="0" eb="3">
      <t>トッキュウケン</t>
    </rPh>
    <rPh sb="4" eb="7">
      <t>シンカンセン</t>
    </rPh>
    <rPh sb="7" eb="8">
      <t>フク</t>
    </rPh>
    <rPh sb="10" eb="13">
      <t>リョウシュウショ</t>
    </rPh>
    <rPh sb="14" eb="16">
      <t>テンプ</t>
    </rPh>
    <rPh sb="16" eb="18">
      <t>ヒツヨウ</t>
    </rPh>
    <phoneticPr fontId="2"/>
  </si>
  <si>
    <t>－</t>
    <phoneticPr fontId="2"/>
  </si>
  <si>
    <t>領収書（ETCの場合も同様）の添付必要</t>
    <rPh sb="0" eb="3">
      <t>リョウシュウショ</t>
    </rPh>
    <rPh sb="8" eb="10">
      <t>バアイ</t>
    </rPh>
    <rPh sb="11" eb="13">
      <t>ドウヨウ</t>
    </rPh>
    <rPh sb="15" eb="17">
      <t>テンプ</t>
    </rPh>
    <rPh sb="17" eb="19">
      <t>ヒツヨウ</t>
    </rPh>
    <phoneticPr fontId="2"/>
  </si>
  <si>
    <t>領収書の添付必要</t>
    <rPh sb="0" eb="3">
      <t>リョウシュウショ</t>
    </rPh>
    <rPh sb="4" eb="6">
      <t>テンプ</t>
    </rPh>
    <rPh sb="6" eb="8">
      <t>ヒツヨウ</t>
    </rPh>
    <phoneticPr fontId="2"/>
  </si>
  <si>
    <t>Excel入力の場合は交通手段から自動表示</t>
    <rPh sb="5" eb="7">
      <t>ニュウリョク</t>
    </rPh>
    <rPh sb="8" eb="10">
      <t>バアイ</t>
    </rPh>
    <rPh sb="11" eb="15">
      <t>コウツウシュダン</t>
    </rPh>
    <rPh sb="17" eb="21">
      <t>ジドウヒョウジ</t>
    </rPh>
    <phoneticPr fontId="2"/>
  </si>
  <si>
    <t>手書きの場合は上記の表の旅費特例の〇×を記入</t>
    <rPh sb="0" eb="2">
      <t>テガ</t>
    </rPh>
    <rPh sb="4" eb="6">
      <t>バアイ</t>
    </rPh>
    <rPh sb="7" eb="9">
      <t>ジョウキ</t>
    </rPh>
    <rPh sb="10" eb="11">
      <t>ヒョウ</t>
    </rPh>
    <rPh sb="12" eb="16">
      <t>リョヒトクレイ</t>
    </rPh>
    <rPh sb="20" eb="22">
      <t>キニュウ</t>
    </rPh>
    <phoneticPr fontId="2"/>
  </si>
  <si>
    <t>走行距離数</t>
    <rPh sb="0" eb="5">
      <t>ソウコウキョリスウ</t>
    </rPh>
    <phoneticPr fontId="2"/>
  </si>
  <si>
    <t>私有車利用の場合の走行距離数を入力</t>
    <rPh sb="0" eb="3">
      <t>シユウシャ</t>
    </rPh>
    <rPh sb="3" eb="5">
      <t>リヨウ</t>
    </rPh>
    <rPh sb="6" eb="8">
      <t>バアイ</t>
    </rPh>
    <rPh sb="9" eb="14">
      <t>ソウコウキョリスウ</t>
    </rPh>
    <rPh sb="15" eb="17">
      <t>ニュウリョク</t>
    </rPh>
    <phoneticPr fontId="2"/>
  </si>
  <si>
    <t>支払った金額を入力</t>
    <rPh sb="0" eb="2">
      <t>シハラ</t>
    </rPh>
    <rPh sb="4" eb="6">
      <t>キンガク</t>
    </rPh>
    <rPh sb="7" eb="9">
      <t>ニュウリョク</t>
    </rPh>
    <phoneticPr fontId="2"/>
  </si>
  <si>
    <t>私有車利用で手書きの場合は距離数×ガソリン単価の金額を記入</t>
    <rPh sb="0" eb="3">
      <t>シユウシャ</t>
    </rPh>
    <rPh sb="3" eb="5">
      <t>リヨウ</t>
    </rPh>
    <rPh sb="6" eb="8">
      <t>テガ</t>
    </rPh>
    <rPh sb="10" eb="12">
      <t>バアイ</t>
    </rPh>
    <rPh sb="13" eb="16">
      <t>キョリスウ</t>
    </rPh>
    <rPh sb="21" eb="23">
      <t>タンカ</t>
    </rPh>
    <rPh sb="24" eb="26">
      <t>キンガク</t>
    </rPh>
    <rPh sb="27" eb="29">
      <t>キニュウ</t>
    </rPh>
    <phoneticPr fontId="2"/>
  </si>
  <si>
    <t>私有車利用でExcel入力の場合は自動計算（但し、1キロあたりのガソリン単価が派遣先でMCP規約と異なる場合は備考欄のガソリン単価を変更入力）</t>
    <rPh sb="0" eb="3">
      <t>シユウシャ</t>
    </rPh>
    <rPh sb="3" eb="5">
      <t>リヨウ</t>
    </rPh>
    <rPh sb="11" eb="13">
      <t>ニュウリョク</t>
    </rPh>
    <rPh sb="14" eb="16">
      <t>バアイ</t>
    </rPh>
    <rPh sb="17" eb="21">
      <t>ジドウケイサン</t>
    </rPh>
    <phoneticPr fontId="2"/>
  </si>
  <si>
    <t>押印欄</t>
    <rPh sb="0" eb="3">
      <t>オウインラン</t>
    </rPh>
    <phoneticPr fontId="2"/>
  </si>
  <si>
    <t>派遣先の業務指示で外出した場合は派遣先の担当者から交通費の承認を得るため、押印を依頼する。</t>
    <rPh sb="0" eb="3">
      <t>ハケンサキ</t>
    </rPh>
    <rPh sb="4" eb="8">
      <t>ギョウムシジ</t>
    </rPh>
    <rPh sb="9" eb="11">
      <t>ガイシュツ</t>
    </rPh>
    <rPh sb="13" eb="15">
      <t>バアイ</t>
    </rPh>
    <rPh sb="16" eb="19">
      <t>ハケンサキ</t>
    </rPh>
    <rPh sb="20" eb="23">
      <t>タントウシャ</t>
    </rPh>
    <rPh sb="25" eb="28">
      <t>コウツウヒ</t>
    </rPh>
    <rPh sb="29" eb="31">
      <t>ショウニン</t>
    </rPh>
    <rPh sb="32" eb="33">
      <t>エ</t>
    </rPh>
    <rPh sb="37" eb="39">
      <t>オウイン</t>
    </rPh>
    <rPh sb="40" eb="42">
      <t>イライ</t>
    </rPh>
    <phoneticPr fontId="2"/>
  </si>
  <si>
    <t>電子判子や承認メール（この場合は承認メール添付して提出）でも可能。</t>
    <rPh sb="0" eb="2">
      <t>デンシ</t>
    </rPh>
    <rPh sb="2" eb="4">
      <t>ハンコ</t>
    </rPh>
    <rPh sb="5" eb="7">
      <t>ショウニン</t>
    </rPh>
    <rPh sb="13" eb="15">
      <t>バアイ</t>
    </rPh>
    <rPh sb="16" eb="18">
      <t>ショウニン</t>
    </rPh>
    <rPh sb="21" eb="23">
      <t>テンプ</t>
    </rPh>
    <rPh sb="25" eb="27">
      <t>テイシュツ</t>
    </rPh>
    <rPh sb="30" eb="32">
      <t>カノウ</t>
    </rPh>
    <phoneticPr fontId="2"/>
  </si>
  <si>
    <t>提出方法</t>
    <rPh sb="0" eb="4">
      <t>テイシュツホウホウ</t>
    </rPh>
    <phoneticPr fontId="2"/>
  </si>
  <si>
    <t>必要事項を記入の上、領収書を添付（貼り付け）し、派遣先承認を得た後にＭＣＰ担当者に送付する。</t>
    <rPh sb="0" eb="4">
      <t>ヒツヨウジコウ</t>
    </rPh>
    <rPh sb="5" eb="7">
      <t>キニュウ</t>
    </rPh>
    <rPh sb="8" eb="9">
      <t>ウエ</t>
    </rPh>
    <rPh sb="10" eb="13">
      <t>リョウシュウショ</t>
    </rPh>
    <rPh sb="14" eb="16">
      <t>テンプ</t>
    </rPh>
    <rPh sb="17" eb="18">
      <t>ハ</t>
    </rPh>
    <rPh sb="19" eb="20">
      <t>ツ</t>
    </rPh>
    <rPh sb="24" eb="27">
      <t>ハケンサキ</t>
    </rPh>
    <rPh sb="27" eb="29">
      <t>ショウニン</t>
    </rPh>
    <rPh sb="30" eb="31">
      <t>エ</t>
    </rPh>
    <rPh sb="32" eb="33">
      <t>アト</t>
    </rPh>
    <rPh sb="37" eb="40">
      <t>タントウシャ</t>
    </rPh>
    <rPh sb="41" eb="43">
      <t>ソウフ</t>
    </rPh>
    <phoneticPr fontId="2"/>
  </si>
  <si>
    <t>手書き記入の場合は往復・往（行き）、復（帰り）を記入</t>
    <rPh sb="0" eb="2">
      <t>テガ</t>
    </rPh>
    <rPh sb="3" eb="5">
      <t>キニュウ</t>
    </rPh>
    <rPh sb="6" eb="8">
      <t>バアイ</t>
    </rPh>
    <rPh sb="9" eb="11">
      <t>オウフク</t>
    </rPh>
    <rPh sb="12" eb="13">
      <t>オウ</t>
    </rPh>
    <rPh sb="14" eb="15">
      <t>ユ</t>
    </rPh>
    <rPh sb="18" eb="19">
      <t>フク</t>
    </rPh>
    <rPh sb="20" eb="21">
      <t>カエ</t>
    </rPh>
    <rPh sb="24" eb="26">
      <t>キニュウ</t>
    </rPh>
    <phoneticPr fontId="2"/>
  </si>
  <si>
    <t>移動区間を入力（交通機関利用時は原則、切符購入区間毎とする）</t>
    <rPh sb="0" eb="4">
      <t>イドウクカン</t>
    </rPh>
    <rPh sb="5" eb="7">
      <t>ニュウリョク</t>
    </rPh>
    <rPh sb="8" eb="12">
      <t>コウツウキカン</t>
    </rPh>
    <rPh sb="12" eb="15">
      <t>リヨウジ</t>
    </rPh>
    <rPh sb="16" eb="18">
      <t>ゲンソク</t>
    </rPh>
    <rPh sb="19" eb="21">
      <t>キップ</t>
    </rPh>
    <rPh sb="21" eb="23">
      <t>コウニュウ</t>
    </rPh>
    <rPh sb="23" eb="25">
      <t>クカン</t>
    </rPh>
    <rPh sb="25" eb="26">
      <t>ゴト</t>
    </rPh>
    <phoneticPr fontId="2"/>
  </si>
  <si>
    <t>最終改定日：2023年10月17日</t>
    <rPh sb="0" eb="5">
      <t>サイシュウカイテイビ</t>
    </rPh>
    <rPh sb="10" eb="11">
      <t>ネン</t>
    </rPh>
    <rPh sb="13" eb="14">
      <t>ガツ</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</si>
</sst>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0"/>
      <name val="Meiryo UI"/>
      <family val="3"/>
      <charset val="128"/>
    </font>
    <font>
      <sz val="11"/>
      <name val="Meiryo UI"/>
      <family val="3"/>
      <charset val="128"/>
    </font>
    <font>
      <sz val="14"/>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249977111117893"/>
        <bgColor indexed="64"/>
      </patternFill>
    </fill>
    <fill>
      <patternFill patternType="solid">
        <fgColor theme="9" tint="-0.249977111117893"/>
        <bgColor indexed="64"/>
      </patternFill>
    </fill>
  </fills>
  <borders count="46">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s>
  <cellStyleXfs count="2">
    <xf numFmtId="0" fontId="0" fillId="0" borderId="0"/>
    <xf numFmtId="38" fontId="1" fillId="0" borderId="0" applyFont="0" applyFill="0" applyBorder="0" applyAlignment="0" applyProtection="0"/>
  </cellStyleXfs>
  <cellXfs count="176">
    <xf numFmtId="0" fontId="0" fillId="0" borderId="0" xfId="0"/>
    <xf numFmtId="0" fontId="3" fillId="0" borderId="0" xfId="0" applyFont="1"/>
    <xf numFmtId="0" fontId="3" fillId="0" borderId="1" xfId="0" applyFont="1" applyBorder="1"/>
    <xf numFmtId="0" fontId="3" fillId="0" borderId="0"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9" xfId="0" applyFont="1" applyBorder="1"/>
    <xf numFmtId="0" fontId="7" fillId="0" borderId="0" xfId="0" applyFont="1" applyAlignment="1">
      <alignment horizontal="center" shrinkToFit="1"/>
    </xf>
    <xf numFmtId="0" fontId="3" fillId="0" borderId="14" xfId="0" applyFont="1" applyBorder="1" applyAlignment="1">
      <alignment horizontal="center"/>
    </xf>
    <xf numFmtId="0" fontId="3" fillId="0" borderId="8" xfId="0" applyFont="1" applyBorder="1" applyAlignment="1">
      <alignment vertical="center"/>
    </xf>
    <xf numFmtId="0" fontId="3" fillId="0" borderId="23" xfId="0" applyFont="1" applyBorder="1"/>
    <xf numFmtId="0" fontId="3" fillId="0" borderId="17" xfId="0" applyFont="1" applyBorder="1"/>
    <xf numFmtId="0" fontId="3" fillId="0" borderId="11" xfId="0" applyFont="1" applyBorder="1"/>
    <xf numFmtId="0" fontId="3" fillId="0" borderId="13" xfId="0" applyFont="1" applyBorder="1"/>
    <xf numFmtId="0" fontId="3" fillId="0" borderId="19"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applyAlignment="1">
      <alignment vertical="center" wrapText="1"/>
    </xf>
    <xf numFmtId="0" fontId="3" fillId="0" borderId="27" xfId="0" applyFont="1" applyBorder="1"/>
    <xf numFmtId="0" fontId="3" fillId="0" borderId="28" xfId="0" applyFont="1" applyBorder="1"/>
    <xf numFmtId="0" fontId="3" fillId="0" borderId="5" xfId="0" applyFont="1" applyBorder="1" applyAlignment="1">
      <alignment vertical="center" wrapText="1"/>
    </xf>
    <xf numFmtId="0" fontId="3" fillId="0" borderId="22" xfId="0" applyFont="1" applyBorder="1" applyAlignment="1">
      <alignment horizontal="center"/>
    </xf>
    <xf numFmtId="0" fontId="3" fillId="0" borderId="20" xfId="0" applyFont="1" applyBorder="1" applyAlignment="1">
      <alignment horizontal="center"/>
    </xf>
    <xf numFmtId="0" fontId="3" fillId="0" borderId="18" xfId="0" applyFont="1" applyBorder="1" applyAlignment="1">
      <alignment horizontal="center"/>
    </xf>
    <xf numFmtId="0" fontId="3" fillId="0" borderId="21" xfId="0" applyFont="1" applyBorder="1"/>
    <xf numFmtId="0" fontId="3" fillId="0" borderId="0" xfId="0" applyFont="1" applyAlignment="1">
      <alignment horizontal="center" shrinkToFit="1"/>
    </xf>
    <xf numFmtId="0" fontId="6" fillId="0" borderId="0" xfId="0" applyFont="1"/>
    <xf numFmtId="0" fontId="4" fillId="0" borderId="18" xfId="0" applyFont="1" applyBorder="1" applyAlignment="1"/>
    <xf numFmtId="0" fontId="3" fillId="0" borderId="8" xfId="0" applyFont="1" applyBorder="1" applyAlignment="1">
      <alignment horizontal="center" vertical="center"/>
    </xf>
    <xf numFmtId="0" fontId="6" fillId="0" borderId="0" xfId="0" applyFont="1" applyBorder="1" applyAlignment="1">
      <alignment vertical="center" wrapText="1"/>
    </xf>
    <xf numFmtId="0" fontId="4" fillId="0" borderId="0" xfId="0" applyFont="1" applyBorder="1" applyAlignment="1"/>
    <xf numFmtId="38" fontId="3" fillId="0" borderId="7" xfId="1" applyFont="1" applyBorder="1" applyAlignment="1"/>
    <xf numFmtId="38" fontId="3" fillId="0" borderId="16" xfId="1" applyFont="1" applyBorder="1" applyAlignment="1"/>
    <xf numFmtId="38" fontId="3" fillId="0" borderId="5" xfId="1" applyFont="1" applyBorder="1" applyAlignment="1"/>
    <xf numFmtId="38" fontId="3" fillId="0" borderId="6" xfId="1" applyFont="1" applyBorder="1" applyAlignment="1"/>
    <xf numFmtId="0" fontId="3" fillId="0" borderId="0" xfId="0" applyFont="1" applyAlignment="1"/>
    <xf numFmtId="0" fontId="7" fillId="0" borderId="9" xfId="0" applyFont="1" applyBorder="1" applyAlignment="1">
      <alignment vertical="center"/>
    </xf>
    <xf numFmtId="0" fontId="3" fillId="0" borderId="8" xfId="0" applyFont="1" applyBorder="1" applyAlignment="1"/>
    <xf numFmtId="0" fontId="3" fillId="0" borderId="17" xfId="0" applyFont="1" applyBorder="1" applyAlignment="1">
      <alignment horizontal="right"/>
    </xf>
    <xf numFmtId="0" fontId="11" fillId="0" borderId="1" xfId="0" applyFont="1" applyBorder="1" applyAlignment="1">
      <alignment horizontal="left" vertical="top"/>
    </xf>
    <xf numFmtId="0" fontId="3" fillId="0" borderId="8" xfId="0" applyFont="1" applyBorder="1" applyAlignment="1">
      <alignment horizontal="center" vertical="center"/>
    </xf>
    <xf numFmtId="0" fontId="4" fillId="0" borderId="21" xfId="0" applyFont="1" applyBorder="1" applyAlignment="1"/>
    <xf numFmtId="0" fontId="5" fillId="4" borderId="13" xfId="0" applyFont="1" applyFill="1" applyBorder="1" applyAlignment="1">
      <alignment vertical="center" shrinkToFit="1"/>
    </xf>
    <xf numFmtId="0" fontId="5" fillId="4" borderId="24" xfId="0" applyFont="1" applyFill="1" applyBorder="1" applyAlignment="1">
      <alignment vertical="center" shrinkToFit="1"/>
    </xf>
    <xf numFmtId="0" fontId="5" fillId="4" borderId="11" xfId="0" applyFont="1" applyFill="1" applyBorder="1" applyAlignment="1">
      <alignment vertical="center" shrinkToFit="1"/>
    </xf>
    <xf numFmtId="0" fontId="5" fillId="4" borderId="31" xfId="0" applyFont="1" applyFill="1" applyBorder="1" applyAlignment="1">
      <alignment vertical="center" shrinkToFit="1"/>
    </xf>
    <xf numFmtId="0" fontId="3" fillId="0" borderId="15" xfId="0" applyFont="1" applyBorder="1"/>
    <xf numFmtId="0" fontId="11" fillId="0" borderId="0" xfId="0" applyFont="1" applyAlignment="1">
      <alignment vertical="center"/>
    </xf>
    <xf numFmtId="0" fontId="12" fillId="0" borderId="0" xfId="0" applyFont="1"/>
    <xf numFmtId="0" fontId="13" fillId="0" borderId="0" xfId="0" applyFont="1"/>
    <xf numFmtId="0" fontId="12" fillId="5" borderId="0" xfId="0" applyFont="1" applyFill="1"/>
    <xf numFmtId="0" fontId="12" fillId="6" borderId="0" xfId="0" applyFont="1" applyFill="1"/>
    <xf numFmtId="0" fontId="12" fillId="4" borderId="0" xfId="0" applyFont="1" applyFill="1"/>
    <xf numFmtId="0" fontId="12" fillId="0" borderId="39" xfId="0" applyFont="1" applyBorder="1"/>
    <xf numFmtId="0" fontId="12" fillId="0" borderId="42" xfId="0" applyFont="1" applyBorder="1"/>
    <xf numFmtId="0" fontId="12" fillId="3" borderId="34" xfId="0" applyFont="1" applyFill="1" applyBorder="1" applyAlignment="1">
      <alignment horizontal="center"/>
    </xf>
    <xf numFmtId="0" fontId="12" fillId="3" borderId="35" xfId="0" applyFont="1" applyFill="1" applyBorder="1" applyAlignment="1">
      <alignment horizontal="center"/>
    </xf>
    <xf numFmtId="0" fontId="12" fillId="3" borderId="36" xfId="0" applyFont="1" applyFill="1" applyBorder="1" applyAlignment="1">
      <alignment horizontal="center"/>
    </xf>
    <xf numFmtId="0" fontId="12" fillId="3" borderId="43" xfId="0" applyFont="1" applyFill="1" applyBorder="1" applyAlignment="1">
      <alignment horizontal="center"/>
    </xf>
    <xf numFmtId="0" fontId="12" fillId="0" borderId="44" xfId="0" applyFont="1" applyBorder="1"/>
    <xf numFmtId="0" fontId="12" fillId="0" borderId="45" xfId="0" applyFont="1" applyBorder="1"/>
    <xf numFmtId="0" fontId="12" fillId="0" borderId="39" xfId="0" applyFont="1" applyBorder="1" applyAlignment="1">
      <alignment horizontal="center"/>
    </xf>
    <xf numFmtId="0" fontId="12" fillId="7" borderId="0" xfId="0" applyFont="1" applyFill="1"/>
    <xf numFmtId="0" fontId="12" fillId="0" borderId="37" xfId="0" applyFont="1" applyBorder="1" applyAlignment="1"/>
    <xf numFmtId="0" fontId="12" fillId="0" borderId="38" xfId="0" applyFont="1" applyBorder="1" applyAlignment="1">
      <alignment horizontal="center"/>
    </xf>
    <xf numFmtId="0" fontId="12" fillId="0" borderId="37" xfId="0" applyFont="1" applyBorder="1"/>
    <xf numFmtId="0" fontId="12" fillId="0" borderId="40" xfId="0" applyFont="1" applyBorder="1"/>
    <xf numFmtId="0" fontId="12" fillId="0" borderId="41" xfId="0" applyFont="1" applyBorder="1" applyAlignment="1">
      <alignment horizontal="center"/>
    </xf>
    <xf numFmtId="0" fontId="5" fillId="0" borderId="17" xfId="0" applyFont="1" applyBorder="1" applyAlignment="1">
      <alignment horizontal="center"/>
    </xf>
    <xf numFmtId="0" fontId="3" fillId="2" borderId="17" xfId="0" applyFont="1" applyFill="1" applyBorder="1" applyAlignment="1" applyProtection="1">
      <alignment horizontal="center"/>
      <protection locked="0"/>
    </xf>
    <xf numFmtId="0" fontId="6" fillId="0" borderId="0" xfId="0" applyFont="1" applyAlignment="1">
      <alignment horizontal="center"/>
    </xf>
    <xf numFmtId="0" fontId="9" fillId="0" borderId="25" xfId="0" applyFont="1" applyBorder="1" applyAlignment="1">
      <alignment horizontal="distributed"/>
    </xf>
    <xf numFmtId="0" fontId="6" fillId="0" borderId="29"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3" xfId="0" applyFont="1" applyBorder="1" applyAlignment="1">
      <alignment horizontal="left" vertical="center" wrapText="1"/>
    </xf>
    <xf numFmtId="0" fontId="6" fillId="0" borderId="20" xfId="0" applyFont="1" applyBorder="1" applyAlignment="1">
      <alignment horizontal="left" vertical="center" wrapText="1"/>
    </xf>
    <xf numFmtId="0" fontId="6" fillId="0" borderId="18" xfId="0" applyFont="1" applyBorder="1" applyAlignment="1">
      <alignment horizontal="left" vertical="center" wrapText="1"/>
    </xf>
    <xf numFmtId="0" fontId="4" fillId="0" borderId="17" xfId="0" applyFont="1" applyBorder="1" applyAlignment="1">
      <alignment horizontal="center"/>
    </xf>
    <xf numFmtId="0" fontId="6" fillId="0" borderId="9" xfId="0" applyFont="1" applyBorder="1" applyAlignment="1">
      <alignment horizontal="right" wrapText="1"/>
    </xf>
    <xf numFmtId="38" fontId="7" fillId="2" borderId="9" xfId="1" applyFont="1" applyFill="1" applyBorder="1" applyAlignment="1" applyProtection="1">
      <alignment horizontal="right" vertical="center"/>
      <protection locked="0"/>
    </xf>
    <xf numFmtId="38" fontId="10" fillId="0" borderId="9" xfId="1" applyFont="1" applyBorder="1" applyAlignment="1">
      <alignment horizontal="right" vertical="center"/>
    </xf>
    <xf numFmtId="0" fontId="3" fillId="2" borderId="7" xfId="0" applyFont="1" applyFill="1" applyBorder="1" applyAlignment="1" applyProtection="1">
      <alignment horizontal="left"/>
      <protection locked="0"/>
    </xf>
    <xf numFmtId="0" fontId="3" fillId="2" borderId="8" xfId="0" applyFont="1" applyFill="1" applyBorder="1" applyAlignment="1" applyProtection="1">
      <alignment horizontal="left"/>
      <protection locked="0"/>
    </xf>
    <xf numFmtId="0" fontId="3" fillId="2" borderId="8"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38" fontId="9" fillId="2" borderId="8" xfId="1" applyFont="1" applyFill="1" applyBorder="1" applyAlignment="1" applyProtection="1">
      <alignment horizontal="right" vertical="center"/>
      <protection locked="0"/>
    </xf>
    <xf numFmtId="0" fontId="5" fillId="2" borderId="2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distributed" vertical="center"/>
    </xf>
    <xf numFmtId="0" fontId="3" fillId="0" borderId="25" xfId="0" applyFont="1" applyBorder="1" applyAlignment="1">
      <alignment horizontal="distributed" vertical="center"/>
    </xf>
    <xf numFmtId="0" fontId="5" fillId="0" borderId="29" xfId="0" applyFont="1" applyBorder="1" applyAlignment="1">
      <alignment horizontal="distributed" vertical="center"/>
    </xf>
    <xf numFmtId="0" fontId="5" fillId="0" borderId="1" xfId="0" applyFont="1" applyBorder="1" applyAlignment="1">
      <alignment horizontal="distributed" vertical="center"/>
    </xf>
    <xf numFmtId="0" fontId="5" fillId="0" borderId="11" xfId="0" applyFont="1" applyBorder="1" applyAlignment="1">
      <alignment horizontal="distributed" vertical="center"/>
    </xf>
    <xf numFmtId="0" fontId="5" fillId="0" borderId="30" xfId="0" applyFont="1" applyBorder="1" applyAlignment="1">
      <alignment horizontal="distributed" vertical="center"/>
    </xf>
    <xf numFmtId="0" fontId="5" fillId="0" borderId="25" xfId="0" applyFont="1" applyBorder="1" applyAlignment="1">
      <alignment horizontal="distributed" vertical="center"/>
    </xf>
    <xf numFmtId="0" fontId="5" fillId="0" borderId="31" xfId="0" applyFont="1" applyBorder="1" applyAlignment="1">
      <alignment horizontal="distributed"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distributed" vertical="center"/>
    </xf>
    <xf numFmtId="0" fontId="3" fillId="0" borderId="9" xfId="0" applyFont="1" applyBorder="1" applyAlignment="1">
      <alignment horizontal="distributed" vertical="center"/>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8" fillId="2" borderId="1" xfId="0" applyFont="1" applyFill="1" applyBorder="1" applyAlignment="1" applyProtection="1">
      <alignment horizontal="distributed" vertical="center"/>
      <protection locked="0"/>
    </xf>
    <xf numFmtId="0" fontId="8" fillId="2" borderId="25" xfId="0" applyFont="1" applyFill="1" applyBorder="1" applyAlignment="1" applyProtection="1">
      <alignment horizontal="distributed" vertical="center"/>
      <protection locked="0"/>
    </xf>
    <xf numFmtId="0" fontId="7" fillId="0" borderId="0" xfId="0" applyFont="1" applyAlignment="1">
      <alignment horizontal="center" shrinkToFit="1"/>
    </xf>
    <xf numFmtId="0" fontId="3" fillId="0" borderId="0" xfId="0" applyFont="1" applyAlignment="1">
      <alignment horizontal="center" shrinkToFit="1"/>
    </xf>
    <xf numFmtId="38" fontId="3" fillId="3" borderId="0" xfId="1" applyFont="1" applyFill="1" applyAlignment="1">
      <alignment horizontal="right"/>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3" fillId="0" borderId="8" xfId="0" applyFont="1" applyBorder="1" applyAlignment="1">
      <alignment horizontal="distributed" vertical="center"/>
    </xf>
    <xf numFmtId="0" fontId="3" fillId="0" borderId="17" xfId="0" applyFont="1" applyBorder="1" applyAlignment="1">
      <alignment horizontal="distributed" vertical="center"/>
    </xf>
    <xf numFmtId="0" fontId="3" fillId="0" borderId="8"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5" fillId="0" borderId="17" xfId="0" applyFont="1" applyBorder="1" applyAlignment="1">
      <alignment horizontal="right"/>
    </xf>
    <xf numFmtId="176" fontId="10" fillId="0" borderId="8" xfId="0" applyNumberFormat="1" applyFont="1" applyBorder="1" applyAlignment="1">
      <alignment vertical="center"/>
    </xf>
    <xf numFmtId="176" fontId="10" fillId="0" borderId="17" xfId="0" applyNumberFormat="1" applyFont="1" applyBorder="1" applyAlignment="1">
      <alignment vertical="center"/>
    </xf>
    <xf numFmtId="0" fontId="4" fillId="0" borderId="15" xfId="0" applyFont="1" applyBorder="1" applyAlignment="1">
      <alignment horizontal="distributed"/>
    </xf>
    <xf numFmtId="0" fontId="4" fillId="0" borderId="0" xfId="0" applyFont="1" applyBorder="1" applyAlignment="1">
      <alignment horizontal="distributed"/>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4" fillId="0" borderId="17" xfId="0" applyFont="1" applyBorder="1" applyAlignment="1">
      <alignment horizontal="distributed"/>
    </xf>
    <xf numFmtId="0" fontId="5" fillId="2" borderId="1" xfId="0" applyFont="1" applyFill="1" applyBorder="1" applyAlignment="1" applyProtection="1">
      <alignment horizontal="center" vertical="center" shrinkToFit="1"/>
      <protection locked="0"/>
    </xf>
    <xf numFmtId="0" fontId="5" fillId="2" borderId="25"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D1:EC70"/>
  <sheetViews>
    <sheetView showGridLines="0" tabSelected="1" zoomScale="90" zoomScaleNormal="90" workbookViewId="0">
      <selection activeCell="D43" sqref="D43:F44"/>
    </sheetView>
  </sheetViews>
  <sheetFormatPr defaultColWidth="1" defaultRowHeight="13" x14ac:dyDescent="0.2"/>
  <cols>
    <col min="1" max="87" width="1" style="1"/>
    <col min="88" max="88" width="1" style="1" customWidth="1"/>
    <col min="89" max="89" width="0.1796875" style="1" customWidth="1"/>
    <col min="90" max="95" width="1" style="1"/>
    <col min="96" max="96" width="3.08984375" style="1" customWidth="1"/>
    <col min="97" max="120" width="1" style="1"/>
    <col min="121" max="121" width="22.36328125" style="1" hidden="1" customWidth="1"/>
    <col min="122" max="122" width="8.08984375" style="1" hidden="1" customWidth="1"/>
    <col min="123" max="16384" width="1" style="1"/>
  </cols>
  <sheetData>
    <row r="1" spans="4:133" ht="16.75" customHeight="1" thickBot="1" x14ac:dyDescent="0.3">
      <c r="D1" s="31"/>
      <c r="AN1" s="76" t="s">
        <v>14</v>
      </c>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U1" s="1" t="s">
        <v>37</v>
      </c>
      <c r="CO1" s="75" t="s">
        <v>81</v>
      </c>
      <c r="CP1" s="75"/>
      <c r="CQ1" s="75"/>
      <c r="CR1" s="75"/>
      <c r="CS1" s="75"/>
      <c r="CT1" s="75"/>
      <c r="CU1" s="75"/>
      <c r="CV1" s="75"/>
      <c r="CW1" s="75"/>
      <c r="CX1" s="75"/>
      <c r="CY1" s="75"/>
      <c r="CZ1" s="75"/>
      <c r="DA1" s="75"/>
      <c r="DB1" s="75"/>
      <c r="DC1" s="75"/>
      <c r="DD1" s="75"/>
      <c r="DE1" s="75"/>
      <c r="DF1" s="75"/>
    </row>
    <row r="2" spans="4:133" ht="14" thickTop="1" thickBot="1" x14ac:dyDescent="0.25">
      <c r="CC2" s="74" t="s">
        <v>35</v>
      </c>
      <c r="CD2" s="74"/>
      <c r="CE2" s="74"/>
      <c r="CF2" s="74"/>
      <c r="CG2" s="74"/>
      <c r="CH2" s="74"/>
      <c r="CI2" s="74"/>
      <c r="CJ2" s="74"/>
      <c r="CK2" s="73" t="s">
        <v>8</v>
      </c>
      <c r="CL2" s="73"/>
      <c r="CM2" s="73"/>
      <c r="CP2" s="74"/>
      <c r="CQ2" s="74"/>
      <c r="CR2" s="74"/>
      <c r="CS2" s="74"/>
      <c r="CT2" s="73" t="s">
        <v>6</v>
      </c>
      <c r="CU2" s="73"/>
      <c r="CV2" s="73"/>
      <c r="CW2" s="74"/>
      <c r="CX2" s="74"/>
      <c r="CY2" s="74"/>
      <c r="CZ2" s="74"/>
      <c r="DA2" s="73" t="s">
        <v>9</v>
      </c>
      <c r="DB2" s="73"/>
      <c r="DC2" s="73"/>
      <c r="DD2" s="73"/>
      <c r="DE2" s="73"/>
      <c r="DF2" s="73"/>
    </row>
    <row r="3" spans="4:133" ht="13.5" customHeight="1" x14ac:dyDescent="0.2">
      <c r="D3" s="104" t="s">
        <v>39</v>
      </c>
      <c r="E3" s="105"/>
      <c r="F3" s="105"/>
      <c r="G3" s="105"/>
      <c r="H3" s="105"/>
      <c r="I3" s="106"/>
      <c r="J3" s="47"/>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49"/>
      <c r="BG3" s="17"/>
      <c r="BH3" s="102" t="s">
        <v>5</v>
      </c>
      <c r="BI3" s="102"/>
      <c r="BJ3" s="102"/>
      <c r="BK3" s="102"/>
      <c r="BL3" s="102"/>
      <c r="BM3" s="102"/>
      <c r="BN3" s="102"/>
      <c r="BO3" s="102"/>
      <c r="BP3" s="102"/>
      <c r="BQ3" s="102"/>
      <c r="BR3" s="2"/>
      <c r="BS3" s="17"/>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2"/>
      <c r="CT3" s="17"/>
      <c r="CU3" s="143"/>
      <c r="CV3" s="143"/>
      <c r="CW3" s="143"/>
      <c r="CX3" s="143"/>
      <c r="CY3" s="143"/>
      <c r="CZ3" s="143"/>
      <c r="DA3" s="143"/>
      <c r="DB3" s="143"/>
      <c r="DC3" s="143"/>
      <c r="DD3" s="143"/>
      <c r="DE3" s="143"/>
      <c r="DF3" s="18"/>
    </row>
    <row r="4" spans="4:133" ht="13.5" thickBot="1" x14ac:dyDescent="0.25">
      <c r="D4" s="107"/>
      <c r="E4" s="108"/>
      <c r="F4" s="108"/>
      <c r="G4" s="108"/>
      <c r="H4" s="108"/>
      <c r="I4" s="109"/>
      <c r="J4" s="48"/>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50"/>
      <c r="BG4" s="19"/>
      <c r="BH4" s="103"/>
      <c r="BI4" s="103"/>
      <c r="BJ4" s="103"/>
      <c r="BK4" s="103"/>
      <c r="BL4" s="103"/>
      <c r="BM4" s="103"/>
      <c r="BN4" s="103"/>
      <c r="BO4" s="103"/>
      <c r="BP4" s="103"/>
      <c r="BQ4" s="103"/>
      <c r="BR4" s="20"/>
      <c r="BS4" s="19"/>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20"/>
      <c r="CT4" s="19"/>
      <c r="CU4" s="144"/>
      <c r="CV4" s="144"/>
      <c r="CW4" s="144"/>
      <c r="CX4" s="144"/>
      <c r="CY4" s="144"/>
      <c r="CZ4" s="144"/>
      <c r="DA4" s="144"/>
      <c r="DB4" s="144"/>
      <c r="DC4" s="144"/>
      <c r="DD4" s="144"/>
      <c r="DE4" s="144"/>
      <c r="DF4" s="21"/>
      <c r="DQ4" s="40" t="s">
        <v>16</v>
      </c>
      <c r="DR4" s="1" t="s">
        <v>21</v>
      </c>
      <c r="DT4" s="40"/>
      <c r="DU4" s="40"/>
      <c r="DV4" s="40"/>
      <c r="DW4" s="40"/>
      <c r="DX4" s="40"/>
      <c r="DY4" s="40"/>
      <c r="DZ4" s="40"/>
      <c r="EA4" s="40"/>
      <c r="EB4" s="40"/>
      <c r="EC4" s="40"/>
    </row>
    <row r="5" spans="4:133" ht="14.25" customHeight="1" thickTop="1" x14ac:dyDescent="0.2">
      <c r="D5" s="110" t="s">
        <v>6</v>
      </c>
      <c r="E5" s="100"/>
      <c r="F5" s="111"/>
      <c r="G5" s="114" t="s">
        <v>7</v>
      </c>
      <c r="H5" s="100"/>
      <c r="I5" s="111"/>
      <c r="J5" s="22"/>
      <c r="K5" s="100" t="s">
        <v>52</v>
      </c>
      <c r="L5" s="100"/>
      <c r="M5" s="100"/>
      <c r="N5" s="100"/>
      <c r="O5" s="100"/>
      <c r="P5" s="100"/>
      <c r="Q5" s="100"/>
      <c r="R5" s="100"/>
      <c r="S5" s="100"/>
      <c r="T5" s="100"/>
      <c r="U5" s="100"/>
      <c r="V5" s="100"/>
      <c r="W5" s="100"/>
      <c r="X5" s="100"/>
      <c r="Y5" s="100"/>
      <c r="Z5" s="100"/>
      <c r="AA5" s="100"/>
      <c r="AB5" s="100"/>
      <c r="AC5" s="100"/>
      <c r="AD5" s="100"/>
      <c r="AF5" s="23"/>
      <c r="AG5" s="100" t="s">
        <v>11</v>
      </c>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G5" s="114" t="s">
        <v>15</v>
      </c>
      <c r="BH5" s="100"/>
      <c r="BI5" s="100"/>
      <c r="BJ5" s="100"/>
      <c r="BK5" s="100"/>
      <c r="BL5" s="100"/>
      <c r="BM5" s="100"/>
      <c r="BN5" s="100"/>
      <c r="BO5" s="100"/>
      <c r="BP5" s="100"/>
      <c r="BQ5" s="100"/>
      <c r="BR5" s="100"/>
      <c r="BS5" s="165" t="s">
        <v>23</v>
      </c>
      <c r="BT5" s="166"/>
      <c r="BU5" s="167"/>
      <c r="BV5" s="165" t="s">
        <v>24</v>
      </c>
      <c r="BW5" s="166"/>
      <c r="BX5" s="167"/>
      <c r="BY5" s="23"/>
      <c r="BZ5" s="24"/>
      <c r="CA5" s="116" t="s">
        <v>1</v>
      </c>
      <c r="CB5" s="116"/>
      <c r="CC5" s="116"/>
      <c r="CD5" s="116"/>
      <c r="CE5" s="116"/>
      <c r="CF5" s="116"/>
      <c r="CG5" s="116"/>
      <c r="CH5" s="116"/>
      <c r="CI5" s="116"/>
      <c r="CJ5" s="116"/>
      <c r="CK5" s="116"/>
      <c r="CL5" s="116"/>
      <c r="CM5" s="116"/>
      <c r="CN5" s="116"/>
      <c r="CO5" s="116"/>
      <c r="CP5" s="116"/>
      <c r="CQ5" s="116"/>
      <c r="CT5" s="4"/>
      <c r="CU5" s="116" t="s">
        <v>2</v>
      </c>
      <c r="CV5" s="116"/>
      <c r="CW5" s="116"/>
      <c r="CX5" s="116"/>
      <c r="CY5" s="116"/>
      <c r="CZ5" s="116"/>
      <c r="DA5" s="116"/>
      <c r="DB5" s="116"/>
      <c r="DC5" s="116"/>
      <c r="DD5" s="116"/>
      <c r="DE5" s="116"/>
      <c r="DF5" s="6"/>
      <c r="DQ5" s="40" t="s">
        <v>17</v>
      </c>
      <c r="DR5" s="1" t="s">
        <v>21</v>
      </c>
      <c r="DT5" s="40"/>
      <c r="DU5" s="40"/>
      <c r="DV5" s="40"/>
      <c r="DW5" s="40"/>
      <c r="DX5" s="40"/>
      <c r="DY5" s="40"/>
      <c r="DZ5" s="40"/>
      <c r="EA5" s="40"/>
      <c r="EB5" s="40"/>
      <c r="EC5" s="40"/>
    </row>
    <row r="6" spans="4:133" x14ac:dyDescent="0.2">
      <c r="D6" s="112"/>
      <c r="E6" s="101"/>
      <c r="F6" s="113"/>
      <c r="G6" s="115"/>
      <c r="H6" s="101"/>
      <c r="I6" s="113"/>
      <c r="J6" s="25"/>
      <c r="K6" s="101"/>
      <c r="L6" s="101"/>
      <c r="M6" s="101"/>
      <c r="N6" s="101"/>
      <c r="O6" s="101"/>
      <c r="P6" s="101"/>
      <c r="Q6" s="101"/>
      <c r="R6" s="101"/>
      <c r="S6" s="101"/>
      <c r="T6" s="101"/>
      <c r="U6" s="101"/>
      <c r="V6" s="101"/>
      <c r="W6" s="101"/>
      <c r="X6" s="101"/>
      <c r="Y6" s="101"/>
      <c r="Z6" s="101"/>
      <c r="AA6" s="101"/>
      <c r="AB6" s="101"/>
      <c r="AC6" s="101"/>
      <c r="AD6" s="101"/>
      <c r="AE6" s="10"/>
      <c r="AF6" s="7"/>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
      <c r="BG6" s="115"/>
      <c r="BH6" s="101"/>
      <c r="BI6" s="101"/>
      <c r="BJ6" s="101"/>
      <c r="BK6" s="101"/>
      <c r="BL6" s="101"/>
      <c r="BM6" s="101"/>
      <c r="BN6" s="101"/>
      <c r="BO6" s="101"/>
      <c r="BP6" s="101"/>
      <c r="BQ6" s="101"/>
      <c r="BR6" s="101"/>
      <c r="BS6" s="168"/>
      <c r="BT6" s="169"/>
      <c r="BU6" s="170"/>
      <c r="BV6" s="168"/>
      <c r="BW6" s="169"/>
      <c r="BX6" s="170"/>
      <c r="BY6" s="7"/>
      <c r="BZ6" s="10"/>
      <c r="CA6" s="117"/>
      <c r="CB6" s="117"/>
      <c r="CC6" s="117"/>
      <c r="CD6" s="117"/>
      <c r="CE6" s="117"/>
      <c r="CF6" s="117"/>
      <c r="CG6" s="117"/>
      <c r="CH6" s="117"/>
      <c r="CI6" s="117"/>
      <c r="CJ6" s="117"/>
      <c r="CK6" s="117"/>
      <c r="CL6" s="117"/>
      <c r="CM6" s="117"/>
      <c r="CN6" s="117"/>
      <c r="CO6" s="117"/>
      <c r="CP6" s="117"/>
      <c r="CQ6" s="117"/>
      <c r="CR6" s="10"/>
      <c r="CS6" s="10"/>
      <c r="CT6" s="7"/>
      <c r="CU6" s="117"/>
      <c r="CV6" s="117"/>
      <c r="CW6" s="117"/>
      <c r="CX6" s="117"/>
      <c r="CY6" s="117"/>
      <c r="CZ6" s="117"/>
      <c r="DA6" s="117"/>
      <c r="DB6" s="117"/>
      <c r="DC6" s="117"/>
      <c r="DD6" s="117"/>
      <c r="DE6" s="117"/>
      <c r="DF6" s="8"/>
      <c r="DQ6" s="40" t="s">
        <v>18</v>
      </c>
      <c r="DR6" s="1" t="s">
        <v>21</v>
      </c>
      <c r="DT6" s="40"/>
      <c r="DU6" s="40"/>
      <c r="DV6" s="40"/>
      <c r="DW6" s="40"/>
      <c r="DX6" s="40"/>
      <c r="DY6" s="40"/>
      <c r="DZ6" s="40"/>
      <c r="EA6" s="40"/>
      <c r="EB6" s="40"/>
      <c r="EC6" s="40"/>
    </row>
    <row r="7" spans="4:133" ht="13.25" customHeight="1" x14ac:dyDescent="0.2">
      <c r="D7" s="92"/>
      <c r="E7" s="93"/>
      <c r="F7" s="94"/>
      <c r="G7" s="98"/>
      <c r="H7" s="93"/>
      <c r="I7" s="94"/>
      <c r="J7" s="118"/>
      <c r="K7" s="119"/>
      <c r="L7" s="119"/>
      <c r="M7" s="119"/>
      <c r="N7" s="119"/>
      <c r="O7" s="119"/>
      <c r="P7" s="119"/>
      <c r="Q7" s="119"/>
      <c r="R7" s="119"/>
      <c r="S7" s="119"/>
      <c r="T7" s="119"/>
      <c r="U7" s="119"/>
      <c r="V7" s="119"/>
      <c r="W7" s="119"/>
      <c r="X7" s="119"/>
      <c r="Y7" s="119"/>
      <c r="Z7" s="119"/>
      <c r="AA7" s="119"/>
      <c r="AB7" s="119"/>
      <c r="AC7" s="119"/>
      <c r="AD7" s="119"/>
      <c r="AE7" s="120"/>
      <c r="AF7" s="124"/>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6"/>
      <c r="BG7" s="130"/>
      <c r="BH7" s="131"/>
      <c r="BI7" s="131"/>
      <c r="BJ7" s="131"/>
      <c r="BK7" s="131"/>
      <c r="BL7" s="131"/>
      <c r="BM7" s="131"/>
      <c r="BN7" s="131"/>
      <c r="BO7" s="131"/>
      <c r="BP7" s="131"/>
      <c r="BQ7" s="131"/>
      <c r="BR7" s="132"/>
      <c r="BS7" s="140" t="str">
        <f>IF(BG7&lt;&gt;"私有車",IFERROR(VLOOKUP(BG7,$DQ$4:$DR$10,2,FALSE),""),"")</f>
        <v/>
      </c>
      <c r="BT7" s="141"/>
      <c r="BU7" s="142"/>
      <c r="BV7" s="150"/>
      <c r="BW7" s="151"/>
      <c r="BX7" s="152"/>
      <c r="BY7" s="87"/>
      <c r="BZ7" s="88"/>
      <c r="CA7" s="88"/>
      <c r="CB7" s="88"/>
      <c r="CC7" s="88"/>
      <c r="CD7" s="88"/>
      <c r="CE7" s="88"/>
      <c r="CF7" s="88"/>
      <c r="CG7" s="42"/>
      <c r="CH7" s="136" t="s">
        <v>13</v>
      </c>
      <c r="CI7" s="136"/>
      <c r="CJ7" s="33"/>
      <c r="CK7" s="13"/>
      <c r="CL7" s="89"/>
      <c r="CM7" s="89"/>
      <c r="CN7" s="89"/>
      <c r="CO7" s="89"/>
      <c r="CP7" s="89"/>
      <c r="CQ7" s="89"/>
      <c r="CR7" s="89"/>
      <c r="CS7" s="90"/>
      <c r="CT7" s="36"/>
      <c r="CU7" s="91"/>
      <c r="CV7" s="91"/>
      <c r="CW7" s="91"/>
      <c r="CX7" s="91"/>
      <c r="CY7" s="91"/>
      <c r="CZ7" s="91"/>
      <c r="DA7" s="91"/>
      <c r="DB7" s="91"/>
      <c r="DC7" s="91"/>
      <c r="DD7" s="91"/>
      <c r="DE7" s="91"/>
      <c r="DF7" s="37"/>
      <c r="DQ7" s="40" t="s">
        <v>19</v>
      </c>
      <c r="DR7" s="1" t="s">
        <v>21</v>
      </c>
      <c r="DT7" s="40"/>
      <c r="DU7" s="40"/>
      <c r="DV7" s="40"/>
      <c r="DW7" s="40"/>
      <c r="DX7" s="40"/>
      <c r="DY7" s="40"/>
      <c r="DZ7" s="40"/>
      <c r="EA7" s="40"/>
      <c r="EB7" s="40"/>
      <c r="EC7" s="40"/>
    </row>
    <row r="8" spans="4:133" ht="13.25" customHeight="1" x14ac:dyDescent="0.2">
      <c r="D8" s="95"/>
      <c r="E8" s="96"/>
      <c r="F8" s="97"/>
      <c r="G8" s="99"/>
      <c r="H8" s="96"/>
      <c r="I8" s="97"/>
      <c r="J8" s="121"/>
      <c r="K8" s="122"/>
      <c r="L8" s="122"/>
      <c r="M8" s="122"/>
      <c r="N8" s="122"/>
      <c r="O8" s="122"/>
      <c r="P8" s="122"/>
      <c r="Q8" s="122"/>
      <c r="R8" s="122"/>
      <c r="S8" s="122"/>
      <c r="T8" s="122"/>
      <c r="U8" s="122"/>
      <c r="V8" s="122"/>
      <c r="W8" s="122"/>
      <c r="X8" s="122"/>
      <c r="Y8" s="122"/>
      <c r="Z8" s="122"/>
      <c r="AA8" s="122"/>
      <c r="AB8" s="122"/>
      <c r="AC8" s="122"/>
      <c r="AD8" s="122"/>
      <c r="AE8" s="123"/>
      <c r="AF8" s="127"/>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9"/>
      <c r="BG8" s="133"/>
      <c r="BH8" s="134"/>
      <c r="BI8" s="134"/>
      <c r="BJ8" s="134"/>
      <c r="BK8" s="134"/>
      <c r="BL8" s="134"/>
      <c r="BM8" s="134"/>
      <c r="BN8" s="134"/>
      <c r="BO8" s="134"/>
      <c r="BP8" s="134"/>
      <c r="BQ8" s="134"/>
      <c r="BR8" s="135"/>
      <c r="BS8" s="137" t="str">
        <f>IF(BG7="私有車",IFERROR(VLOOKUP(BG7,$DQ$4:$DR$10,2,FALSE),""),"")</f>
        <v/>
      </c>
      <c r="BT8" s="138"/>
      <c r="BU8" s="139"/>
      <c r="BV8" s="153"/>
      <c r="BW8" s="154"/>
      <c r="BX8" s="155"/>
      <c r="BY8" s="7"/>
      <c r="BZ8" s="84" t="s">
        <v>28</v>
      </c>
      <c r="CA8" s="84"/>
      <c r="CB8" s="84"/>
      <c r="CC8" s="84"/>
      <c r="CD8" s="84"/>
      <c r="CE8" s="84"/>
      <c r="CF8" s="84"/>
      <c r="CG8" s="84"/>
      <c r="CH8" s="84"/>
      <c r="CI8" s="84"/>
      <c r="CJ8" s="84"/>
      <c r="CK8" s="10"/>
      <c r="CL8" s="85" t="s">
        <v>36</v>
      </c>
      <c r="CM8" s="85"/>
      <c r="CN8" s="85"/>
      <c r="CO8" s="85"/>
      <c r="CP8" s="85"/>
      <c r="CQ8" s="85"/>
      <c r="CR8" s="41" t="s">
        <v>27</v>
      </c>
      <c r="CS8" s="10"/>
      <c r="CT8" s="38"/>
      <c r="CU8" s="86" t="str">
        <f>IFERROR(IF(BG7="私有車",ROUND(CL8*$CD$26,0),""),"")</f>
        <v/>
      </c>
      <c r="CV8" s="86"/>
      <c r="CW8" s="86"/>
      <c r="CX8" s="86"/>
      <c r="CY8" s="86"/>
      <c r="CZ8" s="86"/>
      <c r="DA8" s="86"/>
      <c r="DB8" s="86"/>
      <c r="DC8" s="86"/>
      <c r="DD8" s="86"/>
      <c r="DE8" s="86"/>
      <c r="DF8" s="39"/>
      <c r="DQ8" s="40" t="s">
        <v>20</v>
      </c>
      <c r="DR8" s="1" t="s">
        <v>22</v>
      </c>
      <c r="DT8" s="40"/>
      <c r="DU8" s="40"/>
      <c r="DV8" s="40"/>
      <c r="DW8" s="40"/>
      <c r="DX8" s="40"/>
      <c r="DY8" s="40"/>
      <c r="DZ8" s="40"/>
      <c r="EA8" s="40"/>
      <c r="EB8" s="40"/>
      <c r="EC8" s="40"/>
    </row>
    <row r="9" spans="4:133" ht="13.5" customHeight="1" x14ac:dyDescent="0.2">
      <c r="D9" s="92"/>
      <c r="E9" s="93"/>
      <c r="F9" s="94"/>
      <c r="G9" s="98"/>
      <c r="H9" s="93"/>
      <c r="I9" s="94"/>
      <c r="J9" s="118"/>
      <c r="K9" s="119"/>
      <c r="L9" s="119"/>
      <c r="M9" s="119"/>
      <c r="N9" s="119"/>
      <c r="O9" s="119"/>
      <c r="P9" s="119"/>
      <c r="Q9" s="119"/>
      <c r="R9" s="119"/>
      <c r="S9" s="119"/>
      <c r="T9" s="119"/>
      <c r="U9" s="119"/>
      <c r="V9" s="119"/>
      <c r="W9" s="119"/>
      <c r="X9" s="119"/>
      <c r="Y9" s="119"/>
      <c r="Z9" s="119"/>
      <c r="AA9" s="119"/>
      <c r="AB9" s="119"/>
      <c r="AC9" s="119"/>
      <c r="AD9" s="119"/>
      <c r="AE9" s="120"/>
      <c r="AF9" s="124"/>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6"/>
      <c r="BG9" s="130"/>
      <c r="BH9" s="131"/>
      <c r="BI9" s="131"/>
      <c r="BJ9" s="131"/>
      <c r="BK9" s="131"/>
      <c r="BL9" s="131"/>
      <c r="BM9" s="131"/>
      <c r="BN9" s="131"/>
      <c r="BO9" s="131"/>
      <c r="BP9" s="131"/>
      <c r="BQ9" s="131"/>
      <c r="BR9" s="132"/>
      <c r="BS9" s="140" t="str">
        <f>IF(BG9&lt;&gt;"私有車",IFERROR(VLOOKUP(BG9,$DQ$4:$DR$10,2,FALSE),""),"")</f>
        <v/>
      </c>
      <c r="BT9" s="141"/>
      <c r="BU9" s="142"/>
      <c r="BV9" s="150"/>
      <c r="BW9" s="151"/>
      <c r="BX9" s="152"/>
      <c r="BY9" s="87"/>
      <c r="BZ9" s="88"/>
      <c r="CA9" s="88"/>
      <c r="CB9" s="88"/>
      <c r="CC9" s="88"/>
      <c r="CD9" s="88"/>
      <c r="CE9" s="88"/>
      <c r="CF9" s="88"/>
      <c r="CG9" s="42"/>
      <c r="CH9" s="136" t="s">
        <v>13</v>
      </c>
      <c r="CI9" s="136"/>
      <c r="CJ9" s="33"/>
      <c r="CK9" s="13"/>
      <c r="CL9" s="89"/>
      <c r="CM9" s="89"/>
      <c r="CN9" s="89"/>
      <c r="CO9" s="89"/>
      <c r="CP9" s="89"/>
      <c r="CQ9" s="89"/>
      <c r="CR9" s="89"/>
      <c r="CS9" s="90"/>
      <c r="CT9" s="36"/>
      <c r="CU9" s="91"/>
      <c r="CV9" s="91"/>
      <c r="CW9" s="91"/>
      <c r="CX9" s="91"/>
      <c r="CY9" s="91"/>
      <c r="CZ9" s="91"/>
      <c r="DA9" s="91"/>
      <c r="DB9" s="91"/>
      <c r="DC9" s="91"/>
      <c r="DD9" s="91"/>
      <c r="DE9" s="91"/>
      <c r="DF9" s="37"/>
      <c r="DQ9" s="1" t="s">
        <v>26</v>
      </c>
      <c r="DR9" s="1" t="s">
        <v>22</v>
      </c>
    </row>
    <row r="10" spans="4:133" ht="13.25" customHeight="1" x14ac:dyDescent="0.2">
      <c r="D10" s="95"/>
      <c r="E10" s="96"/>
      <c r="F10" s="97"/>
      <c r="G10" s="99"/>
      <c r="H10" s="96"/>
      <c r="I10" s="97"/>
      <c r="J10" s="121"/>
      <c r="K10" s="122"/>
      <c r="L10" s="122"/>
      <c r="M10" s="122"/>
      <c r="N10" s="122"/>
      <c r="O10" s="122"/>
      <c r="P10" s="122"/>
      <c r="Q10" s="122"/>
      <c r="R10" s="122"/>
      <c r="S10" s="122"/>
      <c r="T10" s="122"/>
      <c r="U10" s="122"/>
      <c r="V10" s="122"/>
      <c r="W10" s="122"/>
      <c r="X10" s="122"/>
      <c r="Y10" s="122"/>
      <c r="Z10" s="122"/>
      <c r="AA10" s="122"/>
      <c r="AB10" s="122"/>
      <c r="AC10" s="122"/>
      <c r="AD10" s="122"/>
      <c r="AE10" s="123"/>
      <c r="AF10" s="127"/>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9"/>
      <c r="BG10" s="133"/>
      <c r="BH10" s="134"/>
      <c r="BI10" s="134"/>
      <c r="BJ10" s="134"/>
      <c r="BK10" s="134"/>
      <c r="BL10" s="134"/>
      <c r="BM10" s="134"/>
      <c r="BN10" s="134"/>
      <c r="BO10" s="134"/>
      <c r="BP10" s="134"/>
      <c r="BQ10" s="134"/>
      <c r="BR10" s="135"/>
      <c r="BS10" s="137" t="str">
        <f>IF(BG9="私有車",IFERROR(VLOOKUP(BG9,$DQ$4:$DR$10,2,FALSE),""),"")</f>
        <v/>
      </c>
      <c r="BT10" s="138"/>
      <c r="BU10" s="139"/>
      <c r="BV10" s="153"/>
      <c r="BW10" s="154"/>
      <c r="BX10" s="155"/>
      <c r="BY10" s="7"/>
      <c r="BZ10" s="84" t="s">
        <v>28</v>
      </c>
      <c r="CA10" s="84"/>
      <c r="CB10" s="84"/>
      <c r="CC10" s="84"/>
      <c r="CD10" s="84"/>
      <c r="CE10" s="84"/>
      <c r="CF10" s="84"/>
      <c r="CG10" s="84"/>
      <c r="CH10" s="84"/>
      <c r="CI10" s="84"/>
      <c r="CJ10" s="84"/>
      <c r="CK10" s="10"/>
      <c r="CL10" s="85"/>
      <c r="CM10" s="85"/>
      <c r="CN10" s="85"/>
      <c r="CO10" s="85"/>
      <c r="CP10" s="85"/>
      <c r="CQ10" s="85"/>
      <c r="CR10" s="41" t="s">
        <v>27</v>
      </c>
      <c r="CS10" s="10"/>
      <c r="CT10" s="38"/>
      <c r="CU10" s="86" t="str">
        <f>IFERROR(IF(BG9="私有車",ROUND(CL10*$CD$26,0),""),"")</f>
        <v/>
      </c>
      <c r="CV10" s="86"/>
      <c r="CW10" s="86"/>
      <c r="CX10" s="86"/>
      <c r="CY10" s="86"/>
      <c r="CZ10" s="86"/>
      <c r="DA10" s="86"/>
      <c r="DB10" s="86"/>
      <c r="DC10" s="86"/>
      <c r="DD10" s="86"/>
      <c r="DE10" s="86"/>
      <c r="DF10" s="39"/>
      <c r="DQ10" s="1" t="s">
        <v>25</v>
      </c>
      <c r="DR10" s="1" t="s">
        <v>22</v>
      </c>
    </row>
    <row r="11" spans="4:133" ht="13.5" customHeight="1" x14ac:dyDescent="0.2">
      <c r="D11" s="92"/>
      <c r="E11" s="93"/>
      <c r="F11" s="94"/>
      <c r="G11" s="98"/>
      <c r="H11" s="93"/>
      <c r="I11" s="94"/>
      <c r="J11" s="118"/>
      <c r="K11" s="119"/>
      <c r="L11" s="119"/>
      <c r="M11" s="119"/>
      <c r="N11" s="119"/>
      <c r="O11" s="119"/>
      <c r="P11" s="119"/>
      <c r="Q11" s="119"/>
      <c r="R11" s="119"/>
      <c r="S11" s="119"/>
      <c r="T11" s="119"/>
      <c r="U11" s="119"/>
      <c r="V11" s="119"/>
      <c r="W11" s="119"/>
      <c r="X11" s="119"/>
      <c r="Y11" s="119"/>
      <c r="Z11" s="119"/>
      <c r="AA11" s="119"/>
      <c r="AB11" s="119"/>
      <c r="AC11" s="119"/>
      <c r="AD11" s="119"/>
      <c r="AE11" s="120"/>
      <c r="AF11" s="124"/>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6"/>
      <c r="BG11" s="130"/>
      <c r="BH11" s="131"/>
      <c r="BI11" s="131"/>
      <c r="BJ11" s="131"/>
      <c r="BK11" s="131"/>
      <c r="BL11" s="131"/>
      <c r="BM11" s="131"/>
      <c r="BN11" s="131"/>
      <c r="BO11" s="131"/>
      <c r="BP11" s="131"/>
      <c r="BQ11" s="131"/>
      <c r="BR11" s="132"/>
      <c r="BS11" s="140" t="str">
        <f>IF(BG11&lt;&gt;"私有車",IFERROR(VLOOKUP(BG11,$DQ$4:$DR$10,2,FALSE),""),"")</f>
        <v/>
      </c>
      <c r="BT11" s="141"/>
      <c r="BU11" s="142"/>
      <c r="BV11" s="150"/>
      <c r="BW11" s="151"/>
      <c r="BX11" s="152"/>
      <c r="BY11" s="87"/>
      <c r="BZ11" s="88"/>
      <c r="CA11" s="88"/>
      <c r="CB11" s="88"/>
      <c r="CC11" s="88"/>
      <c r="CD11" s="88"/>
      <c r="CE11" s="88"/>
      <c r="CF11" s="88"/>
      <c r="CG11" s="42"/>
      <c r="CH11" s="136" t="s">
        <v>13</v>
      </c>
      <c r="CI11" s="136"/>
      <c r="CJ11" s="33"/>
      <c r="CK11" s="13"/>
      <c r="CL11" s="89"/>
      <c r="CM11" s="89"/>
      <c r="CN11" s="89"/>
      <c r="CO11" s="89"/>
      <c r="CP11" s="89"/>
      <c r="CQ11" s="89"/>
      <c r="CR11" s="89"/>
      <c r="CS11" s="90"/>
      <c r="CT11" s="36"/>
      <c r="CU11" s="91"/>
      <c r="CV11" s="91"/>
      <c r="CW11" s="91"/>
      <c r="CX11" s="91"/>
      <c r="CY11" s="91"/>
      <c r="CZ11" s="91"/>
      <c r="DA11" s="91"/>
      <c r="DB11" s="91"/>
      <c r="DC11" s="91"/>
      <c r="DD11" s="91"/>
      <c r="DE11" s="91"/>
      <c r="DF11" s="37"/>
    </row>
    <row r="12" spans="4:133" ht="13.25" customHeight="1" x14ac:dyDescent="0.2">
      <c r="D12" s="95"/>
      <c r="E12" s="96"/>
      <c r="F12" s="97"/>
      <c r="G12" s="99"/>
      <c r="H12" s="96"/>
      <c r="I12" s="97"/>
      <c r="J12" s="121"/>
      <c r="K12" s="122"/>
      <c r="L12" s="122"/>
      <c r="M12" s="122"/>
      <c r="N12" s="122"/>
      <c r="O12" s="122"/>
      <c r="P12" s="122"/>
      <c r="Q12" s="122"/>
      <c r="R12" s="122"/>
      <c r="S12" s="122"/>
      <c r="T12" s="122"/>
      <c r="U12" s="122"/>
      <c r="V12" s="122"/>
      <c r="W12" s="122"/>
      <c r="X12" s="122"/>
      <c r="Y12" s="122"/>
      <c r="Z12" s="122"/>
      <c r="AA12" s="122"/>
      <c r="AB12" s="122"/>
      <c r="AC12" s="122"/>
      <c r="AD12" s="122"/>
      <c r="AE12" s="123"/>
      <c r="AF12" s="127"/>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9"/>
      <c r="BG12" s="133"/>
      <c r="BH12" s="134"/>
      <c r="BI12" s="134"/>
      <c r="BJ12" s="134"/>
      <c r="BK12" s="134"/>
      <c r="BL12" s="134"/>
      <c r="BM12" s="134"/>
      <c r="BN12" s="134"/>
      <c r="BO12" s="134"/>
      <c r="BP12" s="134"/>
      <c r="BQ12" s="134"/>
      <c r="BR12" s="135"/>
      <c r="BS12" s="137" t="str">
        <f>IF(BG11="私有車",IFERROR(VLOOKUP(BG11,$DQ$4:$DR$10,2,FALSE),""),"")</f>
        <v/>
      </c>
      <c r="BT12" s="138"/>
      <c r="BU12" s="139"/>
      <c r="BV12" s="153"/>
      <c r="BW12" s="154"/>
      <c r="BX12" s="155"/>
      <c r="BY12" s="7"/>
      <c r="BZ12" s="84" t="s">
        <v>28</v>
      </c>
      <c r="CA12" s="84"/>
      <c r="CB12" s="84"/>
      <c r="CC12" s="84"/>
      <c r="CD12" s="84"/>
      <c r="CE12" s="84"/>
      <c r="CF12" s="84"/>
      <c r="CG12" s="84"/>
      <c r="CH12" s="84"/>
      <c r="CI12" s="84"/>
      <c r="CJ12" s="84"/>
      <c r="CK12" s="10"/>
      <c r="CL12" s="85"/>
      <c r="CM12" s="85"/>
      <c r="CN12" s="85"/>
      <c r="CO12" s="85"/>
      <c r="CP12" s="85"/>
      <c r="CQ12" s="85"/>
      <c r="CR12" s="41" t="s">
        <v>27</v>
      </c>
      <c r="CS12" s="10"/>
      <c r="CT12" s="38"/>
      <c r="CU12" s="86" t="str">
        <f>IFERROR(IF(BG11="私有車",ROUND(CL12*$CD$26,0),""),"")</f>
        <v/>
      </c>
      <c r="CV12" s="86"/>
      <c r="CW12" s="86"/>
      <c r="CX12" s="86"/>
      <c r="CY12" s="86"/>
      <c r="CZ12" s="86"/>
      <c r="DA12" s="86"/>
      <c r="DB12" s="86"/>
      <c r="DC12" s="86"/>
      <c r="DD12" s="86"/>
      <c r="DE12" s="86"/>
      <c r="DF12" s="39"/>
      <c r="DQ12" s="1">
        <v>30</v>
      </c>
    </row>
    <row r="13" spans="4:133" ht="13.5" customHeight="1" x14ac:dyDescent="0.2">
      <c r="D13" s="92"/>
      <c r="E13" s="93"/>
      <c r="F13" s="94"/>
      <c r="G13" s="98"/>
      <c r="H13" s="93"/>
      <c r="I13" s="94"/>
      <c r="J13" s="118"/>
      <c r="K13" s="119"/>
      <c r="L13" s="119"/>
      <c r="M13" s="119"/>
      <c r="N13" s="119"/>
      <c r="O13" s="119"/>
      <c r="P13" s="119"/>
      <c r="Q13" s="119"/>
      <c r="R13" s="119"/>
      <c r="S13" s="119"/>
      <c r="T13" s="119"/>
      <c r="U13" s="119"/>
      <c r="V13" s="119"/>
      <c r="W13" s="119"/>
      <c r="X13" s="119"/>
      <c r="Y13" s="119"/>
      <c r="Z13" s="119"/>
      <c r="AA13" s="119"/>
      <c r="AB13" s="119"/>
      <c r="AC13" s="119"/>
      <c r="AD13" s="119"/>
      <c r="AE13" s="120"/>
      <c r="AF13" s="124"/>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6"/>
      <c r="BG13" s="130"/>
      <c r="BH13" s="131"/>
      <c r="BI13" s="131"/>
      <c r="BJ13" s="131"/>
      <c r="BK13" s="131"/>
      <c r="BL13" s="131"/>
      <c r="BM13" s="131"/>
      <c r="BN13" s="131"/>
      <c r="BO13" s="131"/>
      <c r="BP13" s="131"/>
      <c r="BQ13" s="131"/>
      <c r="BR13" s="132"/>
      <c r="BS13" s="140" t="str">
        <f>IF(BG13&lt;&gt;"私有車",IFERROR(VLOOKUP(BG13,$DQ$4:$DR$10,2,FALSE),""),"")</f>
        <v/>
      </c>
      <c r="BT13" s="141"/>
      <c r="BU13" s="142"/>
      <c r="BV13" s="150"/>
      <c r="BW13" s="151"/>
      <c r="BX13" s="152"/>
      <c r="BY13" s="87"/>
      <c r="BZ13" s="88"/>
      <c r="CA13" s="88"/>
      <c r="CB13" s="88"/>
      <c r="CC13" s="88"/>
      <c r="CD13" s="88"/>
      <c r="CE13" s="88"/>
      <c r="CF13" s="88"/>
      <c r="CG13" s="42"/>
      <c r="CH13" s="136" t="s">
        <v>13</v>
      </c>
      <c r="CI13" s="136"/>
      <c r="CJ13" s="33"/>
      <c r="CK13" s="13"/>
      <c r="CL13" s="89"/>
      <c r="CM13" s="89"/>
      <c r="CN13" s="89"/>
      <c r="CO13" s="89"/>
      <c r="CP13" s="89"/>
      <c r="CQ13" s="89"/>
      <c r="CR13" s="89"/>
      <c r="CS13" s="90"/>
      <c r="CT13" s="36"/>
      <c r="CU13" s="91"/>
      <c r="CV13" s="91"/>
      <c r="CW13" s="91"/>
      <c r="CX13" s="91"/>
      <c r="CY13" s="91"/>
      <c r="CZ13" s="91"/>
      <c r="DA13" s="91"/>
      <c r="DB13" s="91"/>
      <c r="DC13" s="91"/>
      <c r="DD13" s="91"/>
      <c r="DE13" s="91"/>
      <c r="DF13" s="37"/>
    </row>
    <row r="14" spans="4:133" ht="13.25" customHeight="1" x14ac:dyDescent="0.2">
      <c r="D14" s="95"/>
      <c r="E14" s="96"/>
      <c r="F14" s="97"/>
      <c r="G14" s="99"/>
      <c r="H14" s="96"/>
      <c r="I14" s="97"/>
      <c r="J14" s="121"/>
      <c r="K14" s="122"/>
      <c r="L14" s="122"/>
      <c r="M14" s="122"/>
      <c r="N14" s="122"/>
      <c r="O14" s="122"/>
      <c r="P14" s="122"/>
      <c r="Q14" s="122"/>
      <c r="R14" s="122"/>
      <c r="S14" s="122"/>
      <c r="T14" s="122"/>
      <c r="U14" s="122"/>
      <c r="V14" s="122"/>
      <c r="W14" s="122"/>
      <c r="X14" s="122"/>
      <c r="Y14" s="122"/>
      <c r="Z14" s="122"/>
      <c r="AA14" s="122"/>
      <c r="AB14" s="122"/>
      <c r="AC14" s="122"/>
      <c r="AD14" s="122"/>
      <c r="AE14" s="123"/>
      <c r="AF14" s="127"/>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9"/>
      <c r="BG14" s="133"/>
      <c r="BH14" s="134"/>
      <c r="BI14" s="134"/>
      <c r="BJ14" s="134"/>
      <c r="BK14" s="134"/>
      <c r="BL14" s="134"/>
      <c r="BM14" s="134"/>
      <c r="BN14" s="134"/>
      <c r="BO14" s="134"/>
      <c r="BP14" s="134"/>
      <c r="BQ14" s="134"/>
      <c r="BR14" s="135"/>
      <c r="BS14" s="137" t="str">
        <f>IF(BG13="私有車",IFERROR(VLOOKUP(BG13,$DQ$4:$DR$10,2,FALSE),""),"")</f>
        <v/>
      </c>
      <c r="BT14" s="138"/>
      <c r="BU14" s="139"/>
      <c r="BV14" s="153"/>
      <c r="BW14" s="154"/>
      <c r="BX14" s="155"/>
      <c r="BY14" s="7"/>
      <c r="BZ14" s="84" t="s">
        <v>28</v>
      </c>
      <c r="CA14" s="84"/>
      <c r="CB14" s="84"/>
      <c r="CC14" s="84"/>
      <c r="CD14" s="84"/>
      <c r="CE14" s="84"/>
      <c r="CF14" s="84"/>
      <c r="CG14" s="84"/>
      <c r="CH14" s="84"/>
      <c r="CI14" s="84"/>
      <c r="CJ14" s="84"/>
      <c r="CK14" s="10"/>
      <c r="CL14" s="85"/>
      <c r="CM14" s="85"/>
      <c r="CN14" s="85"/>
      <c r="CO14" s="85"/>
      <c r="CP14" s="85"/>
      <c r="CQ14" s="85"/>
      <c r="CR14" s="41" t="s">
        <v>27</v>
      </c>
      <c r="CS14" s="10"/>
      <c r="CT14" s="38"/>
      <c r="CU14" s="86" t="str">
        <f>IFERROR(IF(BG13="私有車",ROUND(CL14*$CD$26,0),""),"")</f>
        <v/>
      </c>
      <c r="CV14" s="86"/>
      <c r="CW14" s="86"/>
      <c r="CX14" s="86"/>
      <c r="CY14" s="86"/>
      <c r="CZ14" s="86"/>
      <c r="DA14" s="86"/>
      <c r="DB14" s="86"/>
      <c r="DC14" s="86"/>
      <c r="DD14" s="86"/>
      <c r="DE14" s="86"/>
      <c r="DF14" s="39"/>
    </row>
    <row r="15" spans="4:133" ht="13.5" customHeight="1" x14ac:dyDescent="0.2">
      <c r="D15" s="92"/>
      <c r="E15" s="93"/>
      <c r="F15" s="94"/>
      <c r="G15" s="98"/>
      <c r="H15" s="93"/>
      <c r="I15" s="94"/>
      <c r="J15" s="118"/>
      <c r="K15" s="119"/>
      <c r="L15" s="119"/>
      <c r="M15" s="119"/>
      <c r="N15" s="119"/>
      <c r="O15" s="119"/>
      <c r="P15" s="119"/>
      <c r="Q15" s="119"/>
      <c r="R15" s="119"/>
      <c r="S15" s="119"/>
      <c r="T15" s="119"/>
      <c r="U15" s="119"/>
      <c r="V15" s="119"/>
      <c r="W15" s="119"/>
      <c r="X15" s="119"/>
      <c r="Y15" s="119"/>
      <c r="Z15" s="119"/>
      <c r="AA15" s="119"/>
      <c r="AB15" s="119"/>
      <c r="AC15" s="119"/>
      <c r="AD15" s="119"/>
      <c r="AE15" s="120"/>
      <c r="AF15" s="124"/>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6"/>
      <c r="BG15" s="130"/>
      <c r="BH15" s="131"/>
      <c r="BI15" s="131"/>
      <c r="BJ15" s="131"/>
      <c r="BK15" s="131"/>
      <c r="BL15" s="131"/>
      <c r="BM15" s="131"/>
      <c r="BN15" s="131"/>
      <c r="BO15" s="131"/>
      <c r="BP15" s="131"/>
      <c r="BQ15" s="131"/>
      <c r="BR15" s="132"/>
      <c r="BS15" s="140" t="str">
        <f>IF(BG15&lt;&gt;"私有車",IFERROR(VLOOKUP(BG15,$DQ$4:$DR$10,2,FALSE),""),"")</f>
        <v/>
      </c>
      <c r="BT15" s="141"/>
      <c r="BU15" s="142"/>
      <c r="BV15" s="150"/>
      <c r="BW15" s="151"/>
      <c r="BX15" s="152"/>
      <c r="BY15" s="87"/>
      <c r="BZ15" s="88"/>
      <c r="CA15" s="88"/>
      <c r="CB15" s="88"/>
      <c r="CC15" s="88"/>
      <c r="CD15" s="88"/>
      <c r="CE15" s="88"/>
      <c r="CF15" s="88"/>
      <c r="CG15" s="42"/>
      <c r="CH15" s="136" t="s">
        <v>13</v>
      </c>
      <c r="CI15" s="136"/>
      <c r="CJ15" s="33"/>
      <c r="CK15" s="13"/>
      <c r="CL15" s="89"/>
      <c r="CM15" s="89"/>
      <c r="CN15" s="89"/>
      <c r="CO15" s="89"/>
      <c r="CP15" s="89"/>
      <c r="CQ15" s="89"/>
      <c r="CR15" s="89"/>
      <c r="CS15" s="90"/>
      <c r="CT15" s="36"/>
      <c r="CU15" s="91"/>
      <c r="CV15" s="91"/>
      <c r="CW15" s="91"/>
      <c r="CX15" s="91"/>
      <c r="CY15" s="91"/>
      <c r="CZ15" s="91"/>
      <c r="DA15" s="91"/>
      <c r="DB15" s="91"/>
      <c r="DC15" s="91"/>
      <c r="DD15" s="91"/>
      <c r="DE15" s="91"/>
      <c r="DF15" s="37"/>
    </row>
    <row r="16" spans="4:133" ht="13.25" customHeight="1" x14ac:dyDescent="0.2">
      <c r="D16" s="95"/>
      <c r="E16" s="96"/>
      <c r="F16" s="97"/>
      <c r="G16" s="99"/>
      <c r="H16" s="96"/>
      <c r="I16" s="97"/>
      <c r="J16" s="121"/>
      <c r="K16" s="122"/>
      <c r="L16" s="122"/>
      <c r="M16" s="122"/>
      <c r="N16" s="122"/>
      <c r="O16" s="122"/>
      <c r="P16" s="122"/>
      <c r="Q16" s="122"/>
      <c r="R16" s="122"/>
      <c r="S16" s="122"/>
      <c r="T16" s="122"/>
      <c r="U16" s="122"/>
      <c r="V16" s="122"/>
      <c r="W16" s="122"/>
      <c r="X16" s="122"/>
      <c r="Y16" s="122"/>
      <c r="Z16" s="122"/>
      <c r="AA16" s="122"/>
      <c r="AB16" s="122"/>
      <c r="AC16" s="122"/>
      <c r="AD16" s="122"/>
      <c r="AE16" s="123"/>
      <c r="AF16" s="127"/>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9"/>
      <c r="BG16" s="133"/>
      <c r="BH16" s="134"/>
      <c r="BI16" s="134"/>
      <c r="BJ16" s="134"/>
      <c r="BK16" s="134"/>
      <c r="BL16" s="134"/>
      <c r="BM16" s="134"/>
      <c r="BN16" s="134"/>
      <c r="BO16" s="134"/>
      <c r="BP16" s="134"/>
      <c r="BQ16" s="134"/>
      <c r="BR16" s="135"/>
      <c r="BS16" s="137" t="str">
        <f>IF(BG15="私有車",IFERROR(VLOOKUP(BG15,$DQ$4:$DR$10,2,FALSE),""),"")</f>
        <v/>
      </c>
      <c r="BT16" s="138"/>
      <c r="BU16" s="139"/>
      <c r="BV16" s="153"/>
      <c r="BW16" s="154"/>
      <c r="BX16" s="155"/>
      <c r="BY16" s="7"/>
      <c r="BZ16" s="84" t="s">
        <v>28</v>
      </c>
      <c r="CA16" s="84"/>
      <c r="CB16" s="84"/>
      <c r="CC16" s="84"/>
      <c r="CD16" s="84"/>
      <c r="CE16" s="84"/>
      <c r="CF16" s="84"/>
      <c r="CG16" s="84"/>
      <c r="CH16" s="84"/>
      <c r="CI16" s="84"/>
      <c r="CJ16" s="84"/>
      <c r="CK16" s="10"/>
      <c r="CL16" s="85"/>
      <c r="CM16" s="85"/>
      <c r="CN16" s="85"/>
      <c r="CO16" s="85"/>
      <c r="CP16" s="85"/>
      <c r="CQ16" s="85"/>
      <c r="CR16" s="41" t="s">
        <v>27</v>
      </c>
      <c r="CS16" s="10"/>
      <c r="CT16" s="38"/>
      <c r="CU16" s="86" t="str">
        <f>IFERROR(IF(BG15="私有車",ROUND(CL16*$CD$26,0),""),"")</f>
        <v/>
      </c>
      <c r="CV16" s="86"/>
      <c r="CW16" s="86"/>
      <c r="CX16" s="86"/>
      <c r="CY16" s="86"/>
      <c r="CZ16" s="86"/>
      <c r="DA16" s="86"/>
      <c r="DB16" s="86"/>
      <c r="DC16" s="86"/>
      <c r="DD16" s="86"/>
      <c r="DE16" s="86"/>
      <c r="DF16" s="39"/>
    </row>
    <row r="17" spans="4:112" ht="13.5" customHeight="1" x14ac:dyDescent="0.2">
      <c r="D17" s="92"/>
      <c r="E17" s="93"/>
      <c r="F17" s="94"/>
      <c r="G17" s="98"/>
      <c r="H17" s="93"/>
      <c r="I17" s="94"/>
      <c r="J17" s="118"/>
      <c r="K17" s="119"/>
      <c r="L17" s="119"/>
      <c r="M17" s="119"/>
      <c r="N17" s="119"/>
      <c r="O17" s="119"/>
      <c r="P17" s="119"/>
      <c r="Q17" s="119"/>
      <c r="R17" s="119"/>
      <c r="S17" s="119"/>
      <c r="T17" s="119"/>
      <c r="U17" s="119"/>
      <c r="V17" s="119"/>
      <c r="W17" s="119"/>
      <c r="X17" s="119"/>
      <c r="Y17" s="119"/>
      <c r="Z17" s="119"/>
      <c r="AA17" s="119"/>
      <c r="AB17" s="119"/>
      <c r="AC17" s="119"/>
      <c r="AD17" s="119"/>
      <c r="AE17" s="120"/>
      <c r="AF17" s="124"/>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6"/>
      <c r="BG17" s="130"/>
      <c r="BH17" s="131"/>
      <c r="BI17" s="131"/>
      <c r="BJ17" s="131"/>
      <c r="BK17" s="131"/>
      <c r="BL17" s="131"/>
      <c r="BM17" s="131"/>
      <c r="BN17" s="131"/>
      <c r="BO17" s="131"/>
      <c r="BP17" s="131"/>
      <c r="BQ17" s="131"/>
      <c r="BR17" s="132"/>
      <c r="BS17" s="140" t="str">
        <f>IF(BG17&lt;&gt;"私有車",IFERROR(VLOOKUP(BG17,$DQ$4:$DR$10,2,FALSE),""),"")</f>
        <v/>
      </c>
      <c r="BT17" s="141"/>
      <c r="BU17" s="142"/>
      <c r="BV17" s="150"/>
      <c r="BW17" s="151"/>
      <c r="BX17" s="152"/>
      <c r="BY17" s="87"/>
      <c r="BZ17" s="88"/>
      <c r="CA17" s="88"/>
      <c r="CB17" s="88"/>
      <c r="CC17" s="88"/>
      <c r="CD17" s="88"/>
      <c r="CE17" s="88"/>
      <c r="CF17" s="88"/>
      <c r="CG17" s="42"/>
      <c r="CH17" s="136" t="s">
        <v>13</v>
      </c>
      <c r="CI17" s="136"/>
      <c r="CJ17" s="33"/>
      <c r="CK17" s="13"/>
      <c r="CL17" s="89"/>
      <c r="CM17" s="89"/>
      <c r="CN17" s="89"/>
      <c r="CO17" s="89"/>
      <c r="CP17" s="89"/>
      <c r="CQ17" s="89"/>
      <c r="CR17" s="89"/>
      <c r="CS17" s="90"/>
      <c r="CT17" s="36"/>
      <c r="CU17" s="91"/>
      <c r="CV17" s="91"/>
      <c r="CW17" s="91"/>
      <c r="CX17" s="91"/>
      <c r="CY17" s="91"/>
      <c r="CZ17" s="91"/>
      <c r="DA17" s="91"/>
      <c r="DB17" s="91"/>
      <c r="DC17" s="91"/>
      <c r="DD17" s="91"/>
      <c r="DE17" s="91"/>
      <c r="DF17" s="37"/>
    </row>
    <row r="18" spans="4:112" ht="13.25" customHeight="1" x14ac:dyDescent="0.2">
      <c r="D18" s="95"/>
      <c r="E18" s="96"/>
      <c r="F18" s="97"/>
      <c r="G18" s="99"/>
      <c r="H18" s="96"/>
      <c r="I18" s="97"/>
      <c r="J18" s="121"/>
      <c r="K18" s="122"/>
      <c r="L18" s="122"/>
      <c r="M18" s="122"/>
      <c r="N18" s="122"/>
      <c r="O18" s="122"/>
      <c r="P18" s="122"/>
      <c r="Q18" s="122"/>
      <c r="R18" s="122"/>
      <c r="S18" s="122"/>
      <c r="T18" s="122"/>
      <c r="U18" s="122"/>
      <c r="V18" s="122"/>
      <c r="W18" s="122"/>
      <c r="X18" s="122"/>
      <c r="Y18" s="122"/>
      <c r="Z18" s="122"/>
      <c r="AA18" s="122"/>
      <c r="AB18" s="122"/>
      <c r="AC18" s="122"/>
      <c r="AD18" s="122"/>
      <c r="AE18" s="123"/>
      <c r="AF18" s="127"/>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9"/>
      <c r="BG18" s="133"/>
      <c r="BH18" s="134"/>
      <c r="BI18" s="134"/>
      <c r="BJ18" s="134"/>
      <c r="BK18" s="134"/>
      <c r="BL18" s="134"/>
      <c r="BM18" s="134"/>
      <c r="BN18" s="134"/>
      <c r="BO18" s="134"/>
      <c r="BP18" s="134"/>
      <c r="BQ18" s="134"/>
      <c r="BR18" s="135"/>
      <c r="BS18" s="137" t="str">
        <f>IF(BG17="私有車",IFERROR(VLOOKUP(BG17,$DQ$4:$DR$10,2,FALSE),""),"")</f>
        <v/>
      </c>
      <c r="BT18" s="138"/>
      <c r="BU18" s="139"/>
      <c r="BV18" s="153"/>
      <c r="BW18" s="154"/>
      <c r="BX18" s="155"/>
      <c r="BY18" s="7"/>
      <c r="BZ18" s="84" t="s">
        <v>28</v>
      </c>
      <c r="CA18" s="84"/>
      <c r="CB18" s="84"/>
      <c r="CC18" s="84"/>
      <c r="CD18" s="84"/>
      <c r="CE18" s="84"/>
      <c r="CF18" s="84"/>
      <c r="CG18" s="84"/>
      <c r="CH18" s="84"/>
      <c r="CI18" s="84"/>
      <c r="CJ18" s="84"/>
      <c r="CK18" s="10"/>
      <c r="CL18" s="85"/>
      <c r="CM18" s="85"/>
      <c r="CN18" s="85"/>
      <c r="CO18" s="85"/>
      <c r="CP18" s="85"/>
      <c r="CQ18" s="85"/>
      <c r="CR18" s="41" t="s">
        <v>27</v>
      </c>
      <c r="CS18" s="10"/>
      <c r="CT18" s="38"/>
      <c r="CU18" s="86" t="str">
        <f>IFERROR(IF(BG17="私有車",ROUND(CL18*$CD$26,0),""),"")</f>
        <v/>
      </c>
      <c r="CV18" s="86"/>
      <c r="CW18" s="86"/>
      <c r="CX18" s="86"/>
      <c r="CY18" s="86"/>
      <c r="CZ18" s="86"/>
      <c r="DA18" s="86"/>
      <c r="DB18" s="86"/>
      <c r="DC18" s="86"/>
      <c r="DD18" s="86"/>
      <c r="DE18" s="86"/>
      <c r="DF18" s="39"/>
    </row>
    <row r="19" spans="4:112" ht="13.5" customHeight="1" x14ac:dyDescent="0.2">
      <c r="D19" s="92"/>
      <c r="E19" s="93"/>
      <c r="F19" s="94"/>
      <c r="G19" s="98"/>
      <c r="H19" s="93"/>
      <c r="I19" s="94"/>
      <c r="J19" s="118"/>
      <c r="K19" s="119"/>
      <c r="L19" s="119"/>
      <c r="M19" s="119"/>
      <c r="N19" s="119"/>
      <c r="O19" s="119"/>
      <c r="P19" s="119"/>
      <c r="Q19" s="119"/>
      <c r="R19" s="119"/>
      <c r="S19" s="119"/>
      <c r="T19" s="119"/>
      <c r="U19" s="119"/>
      <c r="V19" s="119"/>
      <c r="W19" s="119"/>
      <c r="X19" s="119"/>
      <c r="Y19" s="119"/>
      <c r="Z19" s="119"/>
      <c r="AA19" s="119"/>
      <c r="AB19" s="119"/>
      <c r="AC19" s="119"/>
      <c r="AD19" s="119"/>
      <c r="AE19" s="120"/>
      <c r="AF19" s="124"/>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6"/>
      <c r="BG19" s="130"/>
      <c r="BH19" s="131"/>
      <c r="BI19" s="131"/>
      <c r="BJ19" s="131"/>
      <c r="BK19" s="131"/>
      <c r="BL19" s="131"/>
      <c r="BM19" s="131"/>
      <c r="BN19" s="131"/>
      <c r="BO19" s="131"/>
      <c r="BP19" s="131"/>
      <c r="BQ19" s="131"/>
      <c r="BR19" s="132"/>
      <c r="BS19" s="140" t="str">
        <f>IF(BG19&lt;&gt;"私有車",IFERROR(VLOOKUP(BG19,$DQ$4:$DR$10,2,FALSE),""),"")</f>
        <v/>
      </c>
      <c r="BT19" s="141"/>
      <c r="BU19" s="142"/>
      <c r="BV19" s="150"/>
      <c r="BW19" s="151"/>
      <c r="BX19" s="152"/>
      <c r="BY19" s="87"/>
      <c r="BZ19" s="88"/>
      <c r="CA19" s="88"/>
      <c r="CB19" s="88"/>
      <c r="CC19" s="88"/>
      <c r="CD19" s="88"/>
      <c r="CE19" s="88"/>
      <c r="CF19" s="88"/>
      <c r="CG19" s="42"/>
      <c r="CH19" s="136" t="s">
        <v>13</v>
      </c>
      <c r="CI19" s="136"/>
      <c r="CJ19" s="33"/>
      <c r="CK19" s="13"/>
      <c r="CL19" s="89"/>
      <c r="CM19" s="89"/>
      <c r="CN19" s="89"/>
      <c r="CO19" s="89"/>
      <c r="CP19" s="89"/>
      <c r="CQ19" s="89"/>
      <c r="CR19" s="89"/>
      <c r="CS19" s="90"/>
      <c r="CT19" s="36"/>
      <c r="CU19" s="91"/>
      <c r="CV19" s="91"/>
      <c r="CW19" s="91"/>
      <c r="CX19" s="91"/>
      <c r="CY19" s="91"/>
      <c r="CZ19" s="91"/>
      <c r="DA19" s="91"/>
      <c r="DB19" s="91"/>
      <c r="DC19" s="91"/>
      <c r="DD19" s="91"/>
      <c r="DE19" s="91"/>
      <c r="DF19" s="37"/>
    </row>
    <row r="20" spans="4:112" ht="13.25" customHeight="1" x14ac:dyDescent="0.2">
      <c r="D20" s="95"/>
      <c r="E20" s="96"/>
      <c r="F20" s="97"/>
      <c r="G20" s="99"/>
      <c r="H20" s="96"/>
      <c r="I20" s="97"/>
      <c r="J20" s="121"/>
      <c r="K20" s="122"/>
      <c r="L20" s="122"/>
      <c r="M20" s="122"/>
      <c r="N20" s="122"/>
      <c r="O20" s="122"/>
      <c r="P20" s="122"/>
      <c r="Q20" s="122"/>
      <c r="R20" s="122"/>
      <c r="S20" s="122"/>
      <c r="T20" s="122"/>
      <c r="U20" s="122"/>
      <c r="V20" s="122"/>
      <c r="W20" s="122"/>
      <c r="X20" s="122"/>
      <c r="Y20" s="122"/>
      <c r="Z20" s="122"/>
      <c r="AA20" s="122"/>
      <c r="AB20" s="122"/>
      <c r="AC20" s="122"/>
      <c r="AD20" s="122"/>
      <c r="AE20" s="123"/>
      <c r="AF20" s="127"/>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9"/>
      <c r="BG20" s="133"/>
      <c r="BH20" s="134"/>
      <c r="BI20" s="134"/>
      <c r="BJ20" s="134"/>
      <c r="BK20" s="134"/>
      <c r="BL20" s="134"/>
      <c r="BM20" s="134"/>
      <c r="BN20" s="134"/>
      <c r="BO20" s="134"/>
      <c r="BP20" s="134"/>
      <c r="BQ20" s="134"/>
      <c r="BR20" s="135"/>
      <c r="BS20" s="137" t="str">
        <f>IF(BG19="私有車",IFERROR(VLOOKUP(BG19,$DQ$4:$DR$10,2,FALSE),""),"")</f>
        <v/>
      </c>
      <c r="BT20" s="138"/>
      <c r="BU20" s="139"/>
      <c r="BV20" s="153"/>
      <c r="BW20" s="154"/>
      <c r="BX20" s="155"/>
      <c r="BY20" s="7"/>
      <c r="BZ20" s="84" t="s">
        <v>28</v>
      </c>
      <c r="CA20" s="84"/>
      <c r="CB20" s="84"/>
      <c r="CC20" s="84"/>
      <c r="CD20" s="84"/>
      <c r="CE20" s="84"/>
      <c r="CF20" s="84"/>
      <c r="CG20" s="84"/>
      <c r="CH20" s="84"/>
      <c r="CI20" s="84"/>
      <c r="CJ20" s="84"/>
      <c r="CK20" s="10"/>
      <c r="CL20" s="85"/>
      <c r="CM20" s="85"/>
      <c r="CN20" s="85"/>
      <c r="CO20" s="85"/>
      <c r="CP20" s="85"/>
      <c r="CQ20" s="85"/>
      <c r="CR20" s="41" t="s">
        <v>27</v>
      </c>
      <c r="CS20" s="10"/>
      <c r="CT20" s="38"/>
      <c r="CU20" s="86" t="str">
        <f>IFERROR(IF(BG19="私有車",ROUND(CL20*$CD$26,0),""),"")</f>
        <v/>
      </c>
      <c r="CV20" s="86"/>
      <c r="CW20" s="86"/>
      <c r="CX20" s="86"/>
      <c r="CY20" s="86"/>
      <c r="CZ20" s="86"/>
      <c r="DA20" s="86"/>
      <c r="DB20" s="86"/>
      <c r="DC20" s="86"/>
      <c r="DD20" s="86"/>
      <c r="DE20" s="86"/>
      <c r="DF20" s="39"/>
    </row>
    <row r="21" spans="4:112" ht="13.5" customHeight="1" x14ac:dyDescent="0.2">
      <c r="D21" s="92"/>
      <c r="E21" s="93"/>
      <c r="F21" s="94"/>
      <c r="G21" s="98"/>
      <c r="H21" s="93"/>
      <c r="I21" s="94"/>
      <c r="J21" s="118"/>
      <c r="K21" s="119"/>
      <c r="L21" s="119"/>
      <c r="M21" s="119"/>
      <c r="N21" s="119"/>
      <c r="O21" s="119"/>
      <c r="P21" s="119"/>
      <c r="Q21" s="119"/>
      <c r="R21" s="119"/>
      <c r="S21" s="119"/>
      <c r="T21" s="119"/>
      <c r="U21" s="119"/>
      <c r="V21" s="119"/>
      <c r="W21" s="119"/>
      <c r="X21" s="119"/>
      <c r="Y21" s="119"/>
      <c r="Z21" s="119"/>
      <c r="AA21" s="119"/>
      <c r="AB21" s="119"/>
      <c r="AC21" s="119"/>
      <c r="AD21" s="119"/>
      <c r="AE21" s="120"/>
      <c r="AF21" s="124"/>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6"/>
      <c r="BG21" s="130"/>
      <c r="BH21" s="131"/>
      <c r="BI21" s="131"/>
      <c r="BJ21" s="131"/>
      <c r="BK21" s="131"/>
      <c r="BL21" s="131"/>
      <c r="BM21" s="131"/>
      <c r="BN21" s="131"/>
      <c r="BO21" s="131"/>
      <c r="BP21" s="131"/>
      <c r="BQ21" s="131"/>
      <c r="BR21" s="132"/>
      <c r="BS21" s="140" t="str">
        <f>IF(BG21&lt;&gt;"私有車",IFERROR(VLOOKUP(BG21,$DQ$4:$DR$10,2,FALSE),""),"")</f>
        <v/>
      </c>
      <c r="BT21" s="141"/>
      <c r="BU21" s="142"/>
      <c r="BV21" s="150"/>
      <c r="BW21" s="151"/>
      <c r="BX21" s="152"/>
      <c r="BY21" s="87"/>
      <c r="BZ21" s="88"/>
      <c r="CA21" s="88"/>
      <c r="CB21" s="88"/>
      <c r="CC21" s="88"/>
      <c r="CD21" s="88"/>
      <c r="CE21" s="88"/>
      <c r="CF21" s="88"/>
      <c r="CG21" s="42"/>
      <c r="CH21" s="136" t="s">
        <v>13</v>
      </c>
      <c r="CI21" s="136"/>
      <c r="CJ21" s="33"/>
      <c r="CK21" s="13"/>
      <c r="CL21" s="89"/>
      <c r="CM21" s="89"/>
      <c r="CN21" s="89"/>
      <c r="CO21" s="89"/>
      <c r="CP21" s="89"/>
      <c r="CQ21" s="89"/>
      <c r="CR21" s="89"/>
      <c r="CS21" s="90"/>
      <c r="CT21" s="36"/>
      <c r="CU21" s="91"/>
      <c r="CV21" s="91"/>
      <c r="CW21" s="91"/>
      <c r="CX21" s="91"/>
      <c r="CY21" s="91"/>
      <c r="CZ21" s="91"/>
      <c r="DA21" s="91"/>
      <c r="DB21" s="91"/>
      <c r="DC21" s="91"/>
      <c r="DD21" s="91"/>
      <c r="DE21" s="91"/>
      <c r="DF21" s="37"/>
    </row>
    <row r="22" spans="4:112" ht="13.25" customHeight="1" x14ac:dyDescent="0.2">
      <c r="D22" s="95"/>
      <c r="E22" s="96"/>
      <c r="F22" s="97"/>
      <c r="G22" s="99"/>
      <c r="H22" s="96"/>
      <c r="I22" s="97"/>
      <c r="J22" s="121"/>
      <c r="K22" s="122"/>
      <c r="L22" s="122"/>
      <c r="M22" s="122"/>
      <c r="N22" s="122"/>
      <c r="O22" s="122"/>
      <c r="P22" s="122"/>
      <c r="Q22" s="122"/>
      <c r="R22" s="122"/>
      <c r="S22" s="122"/>
      <c r="T22" s="122"/>
      <c r="U22" s="122"/>
      <c r="V22" s="122"/>
      <c r="W22" s="122"/>
      <c r="X22" s="122"/>
      <c r="Y22" s="122"/>
      <c r="Z22" s="122"/>
      <c r="AA22" s="122"/>
      <c r="AB22" s="122"/>
      <c r="AC22" s="122"/>
      <c r="AD22" s="122"/>
      <c r="AE22" s="123"/>
      <c r="AF22" s="127"/>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9"/>
      <c r="BG22" s="133"/>
      <c r="BH22" s="134"/>
      <c r="BI22" s="134"/>
      <c r="BJ22" s="134"/>
      <c r="BK22" s="134"/>
      <c r="BL22" s="134"/>
      <c r="BM22" s="134"/>
      <c r="BN22" s="134"/>
      <c r="BO22" s="134"/>
      <c r="BP22" s="134"/>
      <c r="BQ22" s="134"/>
      <c r="BR22" s="135"/>
      <c r="BS22" s="137" t="str">
        <f>IF(BG21="私有車",IFERROR(VLOOKUP(BG21,$DQ$4:$DR$10,2,FALSE),""),"")</f>
        <v/>
      </c>
      <c r="BT22" s="138"/>
      <c r="BU22" s="139"/>
      <c r="BV22" s="153"/>
      <c r="BW22" s="154"/>
      <c r="BX22" s="155"/>
      <c r="BY22" s="7"/>
      <c r="BZ22" s="84" t="s">
        <v>28</v>
      </c>
      <c r="CA22" s="84"/>
      <c r="CB22" s="84"/>
      <c r="CC22" s="84"/>
      <c r="CD22" s="84"/>
      <c r="CE22" s="84"/>
      <c r="CF22" s="84"/>
      <c r="CG22" s="84"/>
      <c r="CH22" s="84"/>
      <c r="CI22" s="84"/>
      <c r="CJ22" s="84"/>
      <c r="CK22" s="10"/>
      <c r="CL22" s="85"/>
      <c r="CM22" s="85"/>
      <c r="CN22" s="85"/>
      <c r="CO22" s="85"/>
      <c r="CP22" s="85"/>
      <c r="CQ22" s="85"/>
      <c r="CR22" s="41" t="s">
        <v>27</v>
      </c>
      <c r="CS22" s="10"/>
      <c r="CT22" s="38"/>
      <c r="CU22" s="86" t="str">
        <f>IFERROR(IF(BG21="私有車",ROUND(CL22*$CD$26,0),""),"")</f>
        <v/>
      </c>
      <c r="CV22" s="86"/>
      <c r="CW22" s="86"/>
      <c r="CX22" s="86"/>
      <c r="CY22" s="86"/>
      <c r="CZ22" s="86"/>
      <c r="DA22" s="86"/>
      <c r="DB22" s="86"/>
      <c r="DC22" s="86"/>
      <c r="DD22" s="86"/>
      <c r="DE22" s="86"/>
      <c r="DF22" s="39"/>
    </row>
    <row r="23" spans="4:112" ht="13.5" customHeight="1" x14ac:dyDescent="0.2">
      <c r="D23" s="92"/>
      <c r="E23" s="93"/>
      <c r="F23" s="94"/>
      <c r="G23" s="98"/>
      <c r="H23" s="93"/>
      <c r="I23" s="94"/>
      <c r="J23" s="118"/>
      <c r="K23" s="119"/>
      <c r="L23" s="119"/>
      <c r="M23" s="119"/>
      <c r="N23" s="119"/>
      <c r="O23" s="119"/>
      <c r="P23" s="119"/>
      <c r="Q23" s="119"/>
      <c r="R23" s="119"/>
      <c r="S23" s="119"/>
      <c r="T23" s="119"/>
      <c r="U23" s="119"/>
      <c r="V23" s="119"/>
      <c r="W23" s="119"/>
      <c r="X23" s="119"/>
      <c r="Y23" s="119"/>
      <c r="Z23" s="119"/>
      <c r="AA23" s="119"/>
      <c r="AB23" s="119"/>
      <c r="AC23" s="119"/>
      <c r="AD23" s="119"/>
      <c r="AE23" s="120"/>
      <c r="AF23" s="124"/>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6"/>
      <c r="BG23" s="130"/>
      <c r="BH23" s="131"/>
      <c r="BI23" s="131"/>
      <c r="BJ23" s="131"/>
      <c r="BK23" s="131"/>
      <c r="BL23" s="131"/>
      <c r="BM23" s="131"/>
      <c r="BN23" s="131"/>
      <c r="BO23" s="131"/>
      <c r="BP23" s="131"/>
      <c r="BQ23" s="131"/>
      <c r="BR23" s="132"/>
      <c r="BS23" s="140" t="str">
        <f>IF(BG23&lt;&gt;"私有車",IFERROR(VLOOKUP(BG23,$DQ$4:$DR$10,2,FALSE),""),"")</f>
        <v/>
      </c>
      <c r="BT23" s="141"/>
      <c r="BU23" s="142"/>
      <c r="BV23" s="150"/>
      <c r="BW23" s="151"/>
      <c r="BX23" s="152"/>
      <c r="BY23" s="87"/>
      <c r="BZ23" s="88"/>
      <c r="CA23" s="88"/>
      <c r="CB23" s="88"/>
      <c r="CC23" s="88"/>
      <c r="CD23" s="88"/>
      <c r="CE23" s="88"/>
      <c r="CF23" s="88"/>
      <c r="CG23" s="42"/>
      <c r="CH23" s="136" t="s">
        <v>13</v>
      </c>
      <c r="CI23" s="136"/>
      <c r="CJ23" s="33"/>
      <c r="CK23" s="13"/>
      <c r="CL23" s="89"/>
      <c r="CM23" s="89"/>
      <c r="CN23" s="89"/>
      <c r="CO23" s="89"/>
      <c r="CP23" s="89"/>
      <c r="CQ23" s="89"/>
      <c r="CR23" s="89"/>
      <c r="CS23" s="90"/>
      <c r="CT23" s="36"/>
      <c r="CU23" s="91"/>
      <c r="CV23" s="91"/>
      <c r="CW23" s="91"/>
      <c r="CX23" s="91"/>
      <c r="CY23" s="91"/>
      <c r="CZ23" s="91"/>
      <c r="DA23" s="91"/>
      <c r="DB23" s="91"/>
      <c r="DC23" s="91"/>
      <c r="DD23" s="91"/>
      <c r="DE23" s="91"/>
      <c r="DF23" s="37"/>
    </row>
    <row r="24" spans="4:112" ht="13.25" customHeight="1" x14ac:dyDescent="0.2">
      <c r="D24" s="95"/>
      <c r="E24" s="96"/>
      <c r="F24" s="97"/>
      <c r="G24" s="99"/>
      <c r="H24" s="96"/>
      <c r="I24" s="97"/>
      <c r="J24" s="121"/>
      <c r="K24" s="122"/>
      <c r="L24" s="122"/>
      <c r="M24" s="122"/>
      <c r="N24" s="122"/>
      <c r="O24" s="122"/>
      <c r="P24" s="122"/>
      <c r="Q24" s="122"/>
      <c r="R24" s="122"/>
      <c r="S24" s="122"/>
      <c r="T24" s="122"/>
      <c r="U24" s="122"/>
      <c r="V24" s="122"/>
      <c r="W24" s="122"/>
      <c r="X24" s="122"/>
      <c r="Y24" s="122"/>
      <c r="Z24" s="122"/>
      <c r="AA24" s="122"/>
      <c r="AB24" s="122"/>
      <c r="AC24" s="122"/>
      <c r="AD24" s="122"/>
      <c r="AE24" s="123"/>
      <c r="AF24" s="127"/>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9"/>
      <c r="BG24" s="133"/>
      <c r="BH24" s="134"/>
      <c r="BI24" s="134"/>
      <c r="BJ24" s="134"/>
      <c r="BK24" s="134"/>
      <c r="BL24" s="134"/>
      <c r="BM24" s="134"/>
      <c r="BN24" s="134"/>
      <c r="BO24" s="134"/>
      <c r="BP24" s="134"/>
      <c r="BQ24" s="134"/>
      <c r="BR24" s="135"/>
      <c r="BS24" s="137" t="str">
        <f>IF(BG23="私有車",IFERROR(VLOOKUP(BG23,$DQ$4:$DR$10,2,FALSE),""),"")</f>
        <v/>
      </c>
      <c r="BT24" s="138"/>
      <c r="BU24" s="139"/>
      <c r="BV24" s="153"/>
      <c r="BW24" s="154"/>
      <c r="BX24" s="155"/>
      <c r="BY24" s="7"/>
      <c r="BZ24" s="84" t="s">
        <v>28</v>
      </c>
      <c r="CA24" s="84"/>
      <c r="CB24" s="84"/>
      <c r="CC24" s="84"/>
      <c r="CD24" s="84"/>
      <c r="CE24" s="84"/>
      <c r="CF24" s="84"/>
      <c r="CG24" s="84"/>
      <c r="CH24" s="84"/>
      <c r="CI24" s="84"/>
      <c r="CJ24" s="84"/>
      <c r="CK24" s="10"/>
      <c r="CL24" s="85"/>
      <c r="CM24" s="85"/>
      <c r="CN24" s="85"/>
      <c r="CO24" s="85"/>
      <c r="CP24" s="85"/>
      <c r="CQ24" s="85"/>
      <c r="CR24" s="41" t="s">
        <v>27</v>
      </c>
      <c r="CS24" s="10"/>
      <c r="CT24" s="38"/>
      <c r="CU24" s="86" t="str">
        <f>IFERROR(IF(BG23="私有車",ROUND(CL24*$CD$26,0),""),"")</f>
        <v/>
      </c>
      <c r="CV24" s="86"/>
      <c r="CW24" s="86"/>
      <c r="CX24" s="86"/>
      <c r="CY24" s="86"/>
      <c r="CZ24" s="86"/>
      <c r="DA24" s="86"/>
      <c r="DB24" s="86"/>
      <c r="DC24" s="86"/>
      <c r="DD24" s="86"/>
      <c r="DE24" s="86"/>
      <c r="DF24" s="39"/>
    </row>
    <row r="25" spans="4:112" x14ac:dyDescent="0.2">
      <c r="D25" s="26"/>
      <c r="E25" s="156" t="s">
        <v>3</v>
      </c>
      <c r="F25" s="156"/>
      <c r="G25" s="156"/>
      <c r="H25" s="156"/>
      <c r="I25" s="156"/>
      <c r="J25" s="156"/>
      <c r="K25" s="156"/>
      <c r="L25" s="156"/>
      <c r="M25" s="156"/>
      <c r="N25" s="156"/>
      <c r="O25" s="156"/>
      <c r="P25" s="12"/>
      <c r="Q25" s="4"/>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J25" s="9"/>
      <c r="CK25" s="156" t="s">
        <v>4</v>
      </c>
      <c r="CL25" s="156"/>
      <c r="CM25" s="156"/>
      <c r="CN25" s="156"/>
      <c r="CO25" s="156"/>
      <c r="CP25" s="156"/>
      <c r="CQ25" s="156"/>
      <c r="CR25" s="156"/>
      <c r="CT25" s="4"/>
      <c r="CU25" s="161">
        <f>SUM(CU7:DE24)</f>
        <v>0</v>
      </c>
      <c r="CV25" s="161"/>
      <c r="CW25" s="161"/>
      <c r="CX25" s="161"/>
      <c r="CY25" s="161"/>
      <c r="CZ25" s="161"/>
      <c r="DA25" s="161"/>
      <c r="DB25" s="161"/>
      <c r="DC25" s="161"/>
      <c r="DD25" s="161"/>
      <c r="DE25" s="161"/>
      <c r="DF25" s="6"/>
    </row>
    <row r="26" spans="4:112" ht="13.5" thickBot="1" x14ac:dyDescent="0.25">
      <c r="D26" s="27"/>
      <c r="E26" s="157"/>
      <c r="F26" s="157"/>
      <c r="G26" s="157"/>
      <c r="H26" s="157"/>
      <c r="I26" s="157"/>
      <c r="J26" s="157"/>
      <c r="K26" s="157"/>
      <c r="L26" s="157"/>
      <c r="M26" s="157"/>
      <c r="N26" s="157"/>
      <c r="O26" s="157"/>
      <c r="P26" s="28"/>
      <c r="Q26" s="14"/>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60" t="s">
        <v>30</v>
      </c>
      <c r="BL26" s="160"/>
      <c r="BM26" s="160"/>
      <c r="BN26" s="160"/>
      <c r="BO26" s="160"/>
      <c r="BP26" s="160"/>
      <c r="BQ26" s="160"/>
      <c r="BR26" s="160"/>
      <c r="BS26" s="160"/>
      <c r="BT26" s="160"/>
      <c r="BU26" s="160"/>
      <c r="BV26" s="160"/>
      <c r="BW26" s="160"/>
      <c r="BX26" s="160"/>
      <c r="BY26" s="160"/>
      <c r="BZ26" s="160"/>
      <c r="CA26" s="160"/>
      <c r="CB26" s="160"/>
      <c r="CC26" s="43"/>
      <c r="CD26" s="171">
        <v>30</v>
      </c>
      <c r="CE26" s="171"/>
      <c r="CF26" s="171"/>
      <c r="CG26" s="171"/>
      <c r="CH26" s="171" t="s">
        <v>29</v>
      </c>
      <c r="CI26" s="172"/>
      <c r="CJ26" s="14"/>
      <c r="CK26" s="157"/>
      <c r="CL26" s="157"/>
      <c r="CM26" s="157"/>
      <c r="CN26" s="157"/>
      <c r="CO26" s="157"/>
      <c r="CP26" s="157"/>
      <c r="CQ26" s="157"/>
      <c r="CR26" s="157"/>
      <c r="CS26" s="15"/>
      <c r="CT26" s="14"/>
      <c r="CU26" s="162"/>
      <c r="CV26" s="162"/>
      <c r="CW26" s="162"/>
      <c r="CX26" s="162"/>
      <c r="CY26" s="162"/>
      <c r="CZ26" s="162"/>
      <c r="DA26" s="162"/>
      <c r="DB26" s="162"/>
      <c r="DC26" s="162"/>
      <c r="DD26" s="162"/>
      <c r="DE26" s="162"/>
      <c r="DF26" s="29"/>
    </row>
    <row r="27" spans="4:112" ht="14" thickBot="1" x14ac:dyDescent="0.25">
      <c r="E27" s="44" t="s">
        <v>31</v>
      </c>
    </row>
    <row r="28" spans="4:112" ht="13.5" customHeight="1" x14ac:dyDescent="0.2">
      <c r="F28" s="1" t="s">
        <v>32</v>
      </c>
      <c r="Y28" s="149">
        <f>SUMIF(BS7:BU24,"〇",$CU$7:$DE$24)</f>
        <v>0</v>
      </c>
      <c r="Z28" s="149"/>
      <c r="AA28" s="149"/>
      <c r="AB28" s="149"/>
      <c r="AC28" s="149"/>
      <c r="AD28" s="149"/>
      <c r="AE28" s="149"/>
      <c r="AF28" s="149"/>
      <c r="AG28" s="149"/>
      <c r="AH28" s="149"/>
      <c r="AI28" s="149"/>
      <c r="AJ28" s="149"/>
      <c r="AK28" s="34"/>
      <c r="AL28" s="3" t="s">
        <v>29</v>
      </c>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77" t="s">
        <v>40</v>
      </c>
      <c r="BP28" s="78"/>
      <c r="BQ28" s="2"/>
      <c r="BR28" s="2"/>
      <c r="BS28" s="2"/>
      <c r="BT28" s="2"/>
      <c r="BU28" s="2"/>
      <c r="BV28" s="2"/>
      <c r="BW28" s="2"/>
      <c r="BX28" s="2"/>
      <c r="BY28" s="2"/>
      <c r="BZ28" s="16"/>
      <c r="CA28" s="2"/>
      <c r="CB28" s="2"/>
      <c r="CC28" s="2"/>
      <c r="CD28" s="2"/>
      <c r="CE28" s="2"/>
      <c r="CF28" s="2"/>
      <c r="CG28" s="2"/>
      <c r="CH28" s="2"/>
      <c r="CI28" s="2"/>
      <c r="CJ28" s="18"/>
      <c r="CK28" s="51"/>
      <c r="CL28" s="3"/>
      <c r="CM28" s="3"/>
      <c r="CN28" s="3"/>
      <c r="CO28" s="3"/>
      <c r="CP28" s="3"/>
      <c r="CQ28" s="3"/>
      <c r="CR28" s="3"/>
      <c r="CS28" s="3"/>
      <c r="CU28" s="77" t="s">
        <v>39</v>
      </c>
      <c r="CV28" s="78"/>
      <c r="CW28" s="2"/>
      <c r="CX28" s="2"/>
      <c r="CY28" s="2"/>
      <c r="CZ28" s="2"/>
      <c r="DA28" s="2"/>
      <c r="DB28" s="2"/>
      <c r="DC28" s="2"/>
      <c r="DD28" s="2"/>
      <c r="DE28" s="2"/>
      <c r="DF28" s="18"/>
      <c r="DH28" s="3"/>
    </row>
    <row r="29" spans="4:112" x14ac:dyDescent="0.2">
      <c r="F29" s="1" t="s">
        <v>33</v>
      </c>
      <c r="Y29" s="149">
        <f>SUMIF(BS7:BU24,"×",$CU$7:$DE$24)</f>
        <v>0</v>
      </c>
      <c r="Z29" s="149"/>
      <c r="AA29" s="149"/>
      <c r="AB29" s="149"/>
      <c r="AC29" s="149"/>
      <c r="AD29" s="149"/>
      <c r="AE29" s="149"/>
      <c r="AF29" s="149"/>
      <c r="AG29" s="149"/>
      <c r="AH29" s="149"/>
      <c r="AI29" s="149"/>
      <c r="AJ29" s="149"/>
      <c r="AK29" s="34"/>
      <c r="AL29" s="3" t="s">
        <v>29</v>
      </c>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79"/>
      <c r="BP29" s="80"/>
      <c r="BQ29" s="3"/>
      <c r="BR29" s="3"/>
      <c r="BS29" s="3"/>
      <c r="BT29" s="3"/>
      <c r="BU29" s="3"/>
      <c r="BV29" s="3"/>
      <c r="BW29" s="3"/>
      <c r="BX29" s="3"/>
      <c r="BY29" s="3"/>
      <c r="BZ29" s="5"/>
      <c r="CA29" s="3"/>
      <c r="CB29" s="3"/>
      <c r="CC29" s="3"/>
      <c r="CD29" s="3"/>
      <c r="CE29" s="3"/>
      <c r="CF29" s="3"/>
      <c r="CG29" s="3"/>
      <c r="CH29" s="3"/>
      <c r="CI29" s="3"/>
      <c r="CJ29" s="6"/>
      <c r="CK29" s="51"/>
      <c r="CL29" s="3"/>
      <c r="CM29" s="3"/>
      <c r="CN29" s="3"/>
      <c r="CO29" s="3"/>
      <c r="CP29" s="3"/>
      <c r="CQ29" s="3"/>
      <c r="CR29" s="3"/>
      <c r="CS29" s="3"/>
      <c r="CU29" s="79"/>
      <c r="CV29" s="80"/>
      <c r="CW29" s="3"/>
      <c r="CX29" s="3"/>
      <c r="CY29" s="3"/>
      <c r="CZ29" s="3"/>
      <c r="DA29" s="3"/>
      <c r="DB29" s="3"/>
      <c r="DC29" s="3"/>
      <c r="DD29" s="3"/>
      <c r="DE29" s="3"/>
      <c r="DF29" s="6"/>
      <c r="DH29" s="3"/>
    </row>
    <row r="30" spans="4:112" x14ac:dyDescent="0.2">
      <c r="P30" s="1" t="s">
        <v>34</v>
      </c>
      <c r="Y30" s="149">
        <f>Y28+Y29</f>
        <v>0</v>
      </c>
      <c r="Z30" s="149"/>
      <c r="AA30" s="149"/>
      <c r="AB30" s="149"/>
      <c r="AC30" s="149"/>
      <c r="AD30" s="149"/>
      <c r="AE30" s="149"/>
      <c r="AF30" s="149"/>
      <c r="AG30" s="149"/>
      <c r="AH30" s="149"/>
      <c r="AI30" s="149"/>
      <c r="AJ30" s="149"/>
      <c r="AK30" s="34"/>
      <c r="AL30" s="3" t="s">
        <v>29</v>
      </c>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79"/>
      <c r="BP30" s="80"/>
      <c r="BQ30" s="3"/>
      <c r="BR30" s="3"/>
      <c r="BS30" s="3"/>
      <c r="BT30" s="3"/>
      <c r="BU30" s="3"/>
      <c r="BV30" s="3"/>
      <c r="BW30" s="3"/>
      <c r="BX30" s="3"/>
      <c r="BY30" s="3"/>
      <c r="BZ30" s="5"/>
      <c r="CA30" s="3"/>
      <c r="CB30" s="3"/>
      <c r="CC30" s="3"/>
      <c r="CD30" s="3"/>
      <c r="CE30" s="3"/>
      <c r="CF30" s="3"/>
      <c r="CG30" s="3"/>
      <c r="CH30" s="3"/>
      <c r="CI30" s="3"/>
      <c r="CJ30" s="6"/>
      <c r="CK30" s="51"/>
      <c r="CL30" s="3"/>
      <c r="CM30" s="3"/>
      <c r="CN30" s="3"/>
      <c r="CO30" s="3"/>
      <c r="CP30" s="3"/>
      <c r="CQ30" s="3"/>
      <c r="CR30" s="3"/>
      <c r="CS30" s="3"/>
      <c r="CU30" s="79"/>
      <c r="CV30" s="80"/>
      <c r="CW30" s="3"/>
      <c r="CX30" s="3"/>
      <c r="CY30" s="3"/>
      <c r="CZ30" s="3"/>
      <c r="DA30" s="3"/>
      <c r="DB30" s="3"/>
      <c r="DC30" s="3"/>
      <c r="DD30" s="3"/>
      <c r="DE30" s="3"/>
      <c r="DF30" s="6"/>
      <c r="DH30" s="3"/>
    </row>
    <row r="31" spans="4:112" x14ac:dyDescent="0.2">
      <c r="AH31" s="3"/>
      <c r="AI31" s="3"/>
      <c r="AJ31" s="34"/>
      <c r="AK31" s="34"/>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79"/>
      <c r="BP31" s="80"/>
      <c r="BQ31" s="3"/>
      <c r="BR31" s="3"/>
      <c r="BS31" s="3"/>
      <c r="BT31" s="3"/>
      <c r="BU31" s="3"/>
      <c r="BV31" s="3"/>
      <c r="BW31" s="3"/>
      <c r="BX31" s="3"/>
      <c r="BY31" s="3"/>
      <c r="BZ31" s="5"/>
      <c r="CA31" s="3"/>
      <c r="CB31" s="3"/>
      <c r="CC31" s="3"/>
      <c r="CD31" s="3"/>
      <c r="CE31" s="3"/>
      <c r="CF31" s="3"/>
      <c r="CG31" s="3"/>
      <c r="CH31" s="3"/>
      <c r="CI31" s="3"/>
      <c r="CJ31" s="6"/>
      <c r="CK31" s="51"/>
      <c r="CL31" s="3"/>
      <c r="CM31" s="3"/>
      <c r="CN31" s="3"/>
      <c r="CO31" s="3"/>
      <c r="CP31" s="3"/>
      <c r="CQ31" s="3"/>
      <c r="CR31" s="3"/>
      <c r="CS31" s="3"/>
      <c r="CU31" s="79"/>
      <c r="CV31" s="80"/>
      <c r="CW31" s="3"/>
      <c r="CX31" s="3"/>
      <c r="CY31" s="3"/>
      <c r="CZ31" s="3"/>
      <c r="DA31" s="3"/>
      <c r="DB31" s="3"/>
      <c r="DC31" s="3"/>
      <c r="DD31" s="3"/>
      <c r="DE31" s="3"/>
      <c r="DF31" s="6"/>
      <c r="DH31" s="3"/>
    </row>
    <row r="32" spans="4:112" ht="14.25" customHeight="1" thickBot="1" x14ac:dyDescent="0.25">
      <c r="AH32" s="3"/>
      <c r="AI32" s="3"/>
      <c r="AJ32" s="34"/>
      <c r="AK32" s="34"/>
      <c r="AL32" s="3"/>
      <c r="AM32" s="35"/>
      <c r="AN32" s="35"/>
      <c r="AO32" s="35"/>
      <c r="AP32" s="35"/>
      <c r="AQ32" s="35"/>
      <c r="AR32" s="35"/>
      <c r="AS32" s="35"/>
      <c r="AT32" s="35"/>
      <c r="AU32" s="35"/>
      <c r="AV32" s="3"/>
      <c r="AW32" s="35"/>
      <c r="AX32" s="35"/>
      <c r="AY32" s="35"/>
      <c r="AZ32" s="35"/>
      <c r="BA32" s="35"/>
      <c r="BB32" s="35"/>
      <c r="BC32" s="35"/>
      <c r="BD32" s="35"/>
      <c r="BE32" s="3"/>
      <c r="BF32" s="3"/>
      <c r="BG32" s="3"/>
      <c r="BH32" s="3"/>
      <c r="BI32" s="35"/>
      <c r="BJ32" s="35"/>
      <c r="BK32" s="35"/>
      <c r="BL32" s="35"/>
      <c r="BM32" s="35"/>
      <c r="BN32" s="35"/>
      <c r="BO32" s="81"/>
      <c r="BP32" s="82"/>
      <c r="BQ32" s="15"/>
      <c r="BR32" s="83" t="s">
        <v>38</v>
      </c>
      <c r="BS32" s="83"/>
      <c r="BT32" s="83"/>
      <c r="BU32" s="83"/>
      <c r="BV32" s="83"/>
      <c r="BW32" s="83"/>
      <c r="BX32" s="83"/>
      <c r="BY32" s="83"/>
      <c r="BZ32" s="32"/>
      <c r="CA32" s="15"/>
      <c r="CB32" s="173" t="s">
        <v>12</v>
      </c>
      <c r="CC32" s="173"/>
      <c r="CD32" s="173"/>
      <c r="CE32" s="173"/>
      <c r="CF32" s="173"/>
      <c r="CG32" s="173"/>
      <c r="CH32" s="173"/>
      <c r="CI32" s="173"/>
      <c r="CJ32" s="29"/>
      <c r="CK32" s="163"/>
      <c r="CL32" s="164"/>
      <c r="CM32" s="164"/>
      <c r="CN32" s="164"/>
      <c r="CO32" s="164"/>
      <c r="CP32" s="164"/>
      <c r="CQ32" s="164"/>
      <c r="CR32" s="164"/>
      <c r="CS32" s="3"/>
      <c r="CU32" s="81"/>
      <c r="CV32" s="82"/>
      <c r="CW32" s="15"/>
      <c r="CX32" s="83"/>
      <c r="CY32" s="83"/>
      <c r="CZ32" s="83"/>
      <c r="DA32" s="83"/>
      <c r="DB32" s="83"/>
      <c r="DC32" s="83"/>
      <c r="DD32" s="83"/>
      <c r="DE32" s="83"/>
      <c r="DF32" s="46"/>
      <c r="DH32" s="3"/>
    </row>
    <row r="33" spans="4:110" ht="13.5" x14ac:dyDescent="0.2">
      <c r="I33" s="52" t="s">
        <v>41</v>
      </c>
    </row>
    <row r="34" spans="4:110" x14ac:dyDescent="0.2">
      <c r="CB34" s="147" t="s">
        <v>10</v>
      </c>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48"/>
      <c r="CY34" s="148"/>
      <c r="CZ34" s="148"/>
      <c r="DA34" s="148"/>
      <c r="DB34" s="148"/>
      <c r="DC34" s="148"/>
      <c r="DD34" s="148"/>
      <c r="DE34" s="148"/>
      <c r="DF34" s="148"/>
    </row>
    <row r="35" spans="4:110" x14ac:dyDescent="0.2">
      <c r="CB35" s="11"/>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row>
    <row r="36" spans="4:110" x14ac:dyDescent="0.2">
      <c r="CB36" s="11"/>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row>
    <row r="37" spans="4:110" ht="18" customHeight="1" thickBot="1" x14ac:dyDescent="0.3">
      <c r="D37" s="31"/>
      <c r="AN37" s="76" t="s">
        <v>14</v>
      </c>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U37" s="1" t="s">
        <v>37</v>
      </c>
      <c r="CO37" s="75" t="s">
        <v>81</v>
      </c>
      <c r="CP37" s="75"/>
      <c r="CQ37" s="75"/>
      <c r="CR37" s="75"/>
      <c r="CS37" s="75"/>
      <c r="CT37" s="75"/>
      <c r="CU37" s="75"/>
      <c r="CV37" s="75"/>
      <c r="CW37" s="75"/>
      <c r="CX37" s="75"/>
      <c r="CY37" s="75"/>
      <c r="CZ37" s="75"/>
      <c r="DA37" s="75"/>
      <c r="DB37" s="75"/>
      <c r="DC37" s="75"/>
      <c r="DD37" s="75"/>
      <c r="DE37" s="75"/>
      <c r="DF37" s="75"/>
    </row>
    <row r="38" spans="4:110" ht="14" thickTop="1" thickBot="1" x14ac:dyDescent="0.25">
      <c r="CC38" s="74" t="s">
        <v>35</v>
      </c>
      <c r="CD38" s="74"/>
      <c r="CE38" s="74"/>
      <c r="CF38" s="74"/>
      <c r="CG38" s="74"/>
      <c r="CH38" s="74"/>
      <c r="CI38" s="74"/>
      <c r="CJ38" s="74"/>
      <c r="CK38" s="73" t="s">
        <v>8</v>
      </c>
      <c r="CL38" s="73"/>
      <c r="CM38" s="73"/>
      <c r="CP38" s="74"/>
      <c r="CQ38" s="74"/>
      <c r="CR38" s="74"/>
      <c r="CS38" s="74"/>
      <c r="CT38" s="73" t="s">
        <v>6</v>
      </c>
      <c r="CU38" s="73"/>
      <c r="CV38" s="73"/>
      <c r="CW38" s="74"/>
      <c r="CX38" s="74"/>
      <c r="CY38" s="74"/>
      <c r="CZ38" s="74"/>
      <c r="DA38" s="73" t="s">
        <v>9</v>
      </c>
      <c r="DB38" s="73"/>
      <c r="DC38" s="73"/>
      <c r="DD38" s="73"/>
      <c r="DE38" s="73"/>
      <c r="DF38" s="73"/>
    </row>
    <row r="39" spans="4:110" ht="13.5" customHeight="1" x14ac:dyDescent="0.2">
      <c r="D39" s="104" t="s">
        <v>39</v>
      </c>
      <c r="E39" s="105"/>
      <c r="F39" s="105"/>
      <c r="G39" s="105"/>
      <c r="H39" s="105"/>
      <c r="I39" s="106"/>
      <c r="J39" s="47"/>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49"/>
      <c r="BG39" s="17"/>
      <c r="BH39" s="102" t="s">
        <v>5</v>
      </c>
      <c r="BI39" s="102"/>
      <c r="BJ39" s="102"/>
      <c r="BK39" s="102"/>
      <c r="BL39" s="102"/>
      <c r="BM39" s="102"/>
      <c r="BN39" s="102"/>
      <c r="BO39" s="102"/>
      <c r="BP39" s="102"/>
      <c r="BQ39" s="102"/>
      <c r="BR39" s="2"/>
      <c r="BS39" s="17"/>
      <c r="BT39" s="145"/>
      <c r="BU39" s="145"/>
      <c r="BV39" s="145"/>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45"/>
      <c r="CS39" s="2"/>
      <c r="CT39" s="17"/>
      <c r="CU39" s="143"/>
      <c r="CV39" s="143"/>
      <c r="CW39" s="143"/>
      <c r="CX39" s="143"/>
      <c r="CY39" s="143"/>
      <c r="CZ39" s="143"/>
      <c r="DA39" s="143"/>
      <c r="DB39" s="143"/>
      <c r="DC39" s="143"/>
      <c r="DD39" s="143"/>
      <c r="DE39" s="143"/>
      <c r="DF39" s="18"/>
    </row>
    <row r="40" spans="4:110" ht="13.75" customHeight="1" thickBot="1" x14ac:dyDescent="0.25">
      <c r="D40" s="107"/>
      <c r="E40" s="108"/>
      <c r="F40" s="108"/>
      <c r="G40" s="108"/>
      <c r="H40" s="108"/>
      <c r="I40" s="109"/>
      <c r="J40" s="48"/>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50"/>
      <c r="BG40" s="19"/>
      <c r="BH40" s="103"/>
      <c r="BI40" s="103"/>
      <c r="BJ40" s="103"/>
      <c r="BK40" s="103"/>
      <c r="BL40" s="103"/>
      <c r="BM40" s="103"/>
      <c r="BN40" s="103"/>
      <c r="BO40" s="103"/>
      <c r="BP40" s="103"/>
      <c r="BQ40" s="103"/>
      <c r="BR40" s="20"/>
      <c r="BS40" s="19"/>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20"/>
      <c r="CT40" s="19"/>
      <c r="CU40" s="144"/>
      <c r="CV40" s="144"/>
      <c r="CW40" s="144"/>
      <c r="CX40" s="144"/>
      <c r="CY40" s="144"/>
      <c r="CZ40" s="144"/>
      <c r="DA40" s="144"/>
      <c r="DB40" s="144"/>
      <c r="DC40" s="144"/>
      <c r="DD40" s="144"/>
      <c r="DE40" s="144"/>
      <c r="DF40" s="21"/>
    </row>
    <row r="41" spans="4:110" ht="13.75" customHeight="1" thickTop="1" x14ac:dyDescent="0.2">
      <c r="D41" s="110" t="s">
        <v>6</v>
      </c>
      <c r="E41" s="100"/>
      <c r="F41" s="111"/>
      <c r="G41" s="114" t="s">
        <v>7</v>
      </c>
      <c r="H41" s="100"/>
      <c r="I41" s="111"/>
      <c r="J41" s="22"/>
      <c r="K41" s="100" t="s">
        <v>0</v>
      </c>
      <c r="L41" s="100"/>
      <c r="M41" s="100"/>
      <c r="N41" s="100"/>
      <c r="O41" s="100"/>
      <c r="P41" s="100"/>
      <c r="Q41" s="100"/>
      <c r="R41" s="100"/>
      <c r="S41" s="100"/>
      <c r="T41" s="100"/>
      <c r="U41" s="100"/>
      <c r="V41" s="100"/>
      <c r="W41" s="100"/>
      <c r="X41" s="100"/>
      <c r="Y41" s="100"/>
      <c r="Z41" s="100"/>
      <c r="AA41" s="100"/>
      <c r="AB41" s="100"/>
      <c r="AC41" s="100"/>
      <c r="AD41" s="100"/>
      <c r="AF41" s="23"/>
      <c r="AG41" s="100" t="s">
        <v>11</v>
      </c>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G41" s="114" t="s">
        <v>15</v>
      </c>
      <c r="BH41" s="100"/>
      <c r="BI41" s="100"/>
      <c r="BJ41" s="100"/>
      <c r="BK41" s="100"/>
      <c r="BL41" s="100"/>
      <c r="BM41" s="100"/>
      <c r="BN41" s="100"/>
      <c r="BO41" s="100"/>
      <c r="BP41" s="100"/>
      <c r="BQ41" s="100"/>
      <c r="BR41" s="100"/>
      <c r="BS41" s="165" t="s">
        <v>23</v>
      </c>
      <c r="BT41" s="166"/>
      <c r="BU41" s="167"/>
      <c r="BV41" s="165" t="s">
        <v>24</v>
      </c>
      <c r="BW41" s="166"/>
      <c r="BX41" s="167"/>
      <c r="BY41" s="23"/>
      <c r="BZ41" s="24"/>
      <c r="CA41" s="116" t="s">
        <v>1</v>
      </c>
      <c r="CB41" s="116"/>
      <c r="CC41" s="116"/>
      <c r="CD41" s="116"/>
      <c r="CE41" s="116"/>
      <c r="CF41" s="116"/>
      <c r="CG41" s="116"/>
      <c r="CH41" s="116"/>
      <c r="CI41" s="116"/>
      <c r="CJ41" s="116"/>
      <c r="CK41" s="116"/>
      <c r="CL41" s="116"/>
      <c r="CM41" s="116"/>
      <c r="CN41" s="116"/>
      <c r="CO41" s="116"/>
      <c r="CP41" s="116"/>
      <c r="CQ41" s="116"/>
      <c r="CT41" s="4"/>
      <c r="CU41" s="116" t="s">
        <v>2</v>
      </c>
      <c r="CV41" s="116"/>
      <c r="CW41" s="116"/>
      <c r="CX41" s="116"/>
      <c r="CY41" s="116"/>
      <c r="CZ41" s="116"/>
      <c r="DA41" s="116"/>
      <c r="DB41" s="116"/>
      <c r="DC41" s="116"/>
      <c r="DD41" s="116"/>
      <c r="DE41" s="116"/>
      <c r="DF41" s="6"/>
    </row>
    <row r="42" spans="4:110" x14ac:dyDescent="0.2">
      <c r="D42" s="112"/>
      <c r="E42" s="101"/>
      <c r="F42" s="113"/>
      <c r="G42" s="115"/>
      <c r="H42" s="101"/>
      <c r="I42" s="113"/>
      <c r="J42" s="25"/>
      <c r="K42" s="101"/>
      <c r="L42" s="101"/>
      <c r="M42" s="101"/>
      <c r="N42" s="101"/>
      <c r="O42" s="101"/>
      <c r="P42" s="101"/>
      <c r="Q42" s="101"/>
      <c r="R42" s="101"/>
      <c r="S42" s="101"/>
      <c r="T42" s="101"/>
      <c r="U42" s="101"/>
      <c r="V42" s="101"/>
      <c r="W42" s="101"/>
      <c r="X42" s="101"/>
      <c r="Y42" s="101"/>
      <c r="Z42" s="101"/>
      <c r="AA42" s="101"/>
      <c r="AB42" s="101"/>
      <c r="AC42" s="101"/>
      <c r="AD42" s="101"/>
      <c r="AE42" s="10"/>
      <c r="AF42" s="7"/>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
      <c r="BG42" s="115"/>
      <c r="BH42" s="101"/>
      <c r="BI42" s="101"/>
      <c r="BJ42" s="101"/>
      <c r="BK42" s="101"/>
      <c r="BL42" s="101"/>
      <c r="BM42" s="101"/>
      <c r="BN42" s="101"/>
      <c r="BO42" s="101"/>
      <c r="BP42" s="101"/>
      <c r="BQ42" s="101"/>
      <c r="BR42" s="101"/>
      <c r="BS42" s="168"/>
      <c r="BT42" s="169"/>
      <c r="BU42" s="170"/>
      <c r="BV42" s="168"/>
      <c r="BW42" s="169"/>
      <c r="BX42" s="170"/>
      <c r="BY42" s="7"/>
      <c r="BZ42" s="10"/>
      <c r="CA42" s="117"/>
      <c r="CB42" s="117"/>
      <c r="CC42" s="117"/>
      <c r="CD42" s="117"/>
      <c r="CE42" s="117"/>
      <c r="CF42" s="117"/>
      <c r="CG42" s="117"/>
      <c r="CH42" s="117"/>
      <c r="CI42" s="117"/>
      <c r="CJ42" s="117"/>
      <c r="CK42" s="117"/>
      <c r="CL42" s="117"/>
      <c r="CM42" s="117"/>
      <c r="CN42" s="117"/>
      <c r="CO42" s="117"/>
      <c r="CP42" s="117"/>
      <c r="CQ42" s="117"/>
      <c r="CR42" s="10"/>
      <c r="CS42" s="10"/>
      <c r="CT42" s="7"/>
      <c r="CU42" s="117"/>
      <c r="CV42" s="117"/>
      <c r="CW42" s="117"/>
      <c r="CX42" s="117"/>
      <c r="CY42" s="117"/>
      <c r="CZ42" s="117"/>
      <c r="DA42" s="117"/>
      <c r="DB42" s="117"/>
      <c r="DC42" s="117"/>
      <c r="DD42" s="117"/>
      <c r="DE42" s="117"/>
      <c r="DF42" s="8"/>
    </row>
    <row r="43" spans="4:110" ht="13.25" customHeight="1" x14ac:dyDescent="0.2">
      <c r="D43" s="92"/>
      <c r="E43" s="93"/>
      <c r="F43" s="94"/>
      <c r="G43" s="98"/>
      <c r="H43" s="93"/>
      <c r="I43" s="94"/>
      <c r="J43" s="118"/>
      <c r="K43" s="119"/>
      <c r="L43" s="119"/>
      <c r="M43" s="119"/>
      <c r="N43" s="119"/>
      <c r="O43" s="119"/>
      <c r="P43" s="119"/>
      <c r="Q43" s="119"/>
      <c r="R43" s="119"/>
      <c r="S43" s="119"/>
      <c r="T43" s="119"/>
      <c r="U43" s="119"/>
      <c r="V43" s="119"/>
      <c r="W43" s="119"/>
      <c r="X43" s="119"/>
      <c r="Y43" s="119"/>
      <c r="Z43" s="119"/>
      <c r="AA43" s="119"/>
      <c r="AB43" s="119"/>
      <c r="AC43" s="119"/>
      <c r="AD43" s="119"/>
      <c r="AE43" s="120"/>
      <c r="AF43" s="124"/>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6"/>
      <c r="BG43" s="130"/>
      <c r="BH43" s="131"/>
      <c r="BI43" s="131"/>
      <c r="BJ43" s="131"/>
      <c r="BK43" s="131"/>
      <c r="BL43" s="131"/>
      <c r="BM43" s="131"/>
      <c r="BN43" s="131"/>
      <c r="BO43" s="131"/>
      <c r="BP43" s="131"/>
      <c r="BQ43" s="131"/>
      <c r="BR43" s="132"/>
      <c r="BS43" s="140" t="str">
        <f>IF(BG43&lt;&gt;"私有車",IFERROR(VLOOKUP(BG43,$DQ$4:$DR$10,2,FALSE),""),"")</f>
        <v/>
      </c>
      <c r="BT43" s="141"/>
      <c r="BU43" s="142"/>
      <c r="BV43" s="150"/>
      <c r="BW43" s="151"/>
      <c r="BX43" s="152"/>
      <c r="BY43" s="87"/>
      <c r="BZ43" s="88"/>
      <c r="CA43" s="88"/>
      <c r="CB43" s="88"/>
      <c r="CC43" s="88"/>
      <c r="CD43" s="88"/>
      <c r="CE43" s="88"/>
      <c r="CF43" s="88"/>
      <c r="CG43" s="42"/>
      <c r="CH43" s="136" t="s">
        <v>13</v>
      </c>
      <c r="CI43" s="136"/>
      <c r="CJ43" s="45"/>
      <c r="CK43" s="13"/>
      <c r="CL43" s="89"/>
      <c r="CM43" s="89"/>
      <c r="CN43" s="89"/>
      <c r="CO43" s="89"/>
      <c r="CP43" s="89"/>
      <c r="CQ43" s="89"/>
      <c r="CR43" s="89"/>
      <c r="CS43" s="90"/>
      <c r="CT43" s="36"/>
      <c r="CU43" s="91"/>
      <c r="CV43" s="91"/>
      <c r="CW43" s="91"/>
      <c r="CX43" s="91"/>
      <c r="CY43" s="91"/>
      <c r="CZ43" s="91"/>
      <c r="DA43" s="91"/>
      <c r="DB43" s="91"/>
      <c r="DC43" s="91"/>
      <c r="DD43" s="91"/>
      <c r="DE43" s="91"/>
      <c r="DF43" s="37"/>
    </row>
    <row r="44" spans="4:110" ht="13.25" customHeight="1" x14ac:dyDescent="0.2">
      <c r="D44" s="95"/>
      <c r="E44" s="96"/>
      <c r="F44" s="97"/>
      <c r="G44" s="99"/>
      <c r="H44" s="96"/>
      <c r="I44" s="97"/>
      <c r="J44" s="121"/>
      <c r="K44" s="122"/>
      <c r="L44" s="122"/>
      <c r="M44" s="122"/>
      <c r="N44" s="122"/>
      <c r="O44" s="122"/>
      <c r="P44" s="122"/>
      <c r="Q44" s="122"/>
      <c r="R44" s="122"/>
      <c r="S44" s="122"/>
      <c r="T44" s="122"/>
      <c r="U44" s="122"/>
      <c r="V44" s="122"/>
      <c r="W44" s="122"/>
      <c r="X44" s="122"/>
      <c r="Y44" s="122"/>
      <c r="Z44" s="122"/>
      <c r="AA44" s="122"/>
      <c r="AB44" s="122"/>
      <c r="AC44" s="122"/>
      <c r="AD44" s="122"/>
      <c r="AE44" s="123"/>
      <c r="AF44" s="127"/>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9"/>
      <c r="BG44" s="133"/>
      <c r="BH44" s="134"/>
      <c r="BI44" s="134"/>
      <c r="BJ44" s="134"/>
      <c r="BK44" s="134"/>
      <c r="BL44" s="134"/>
      <c r="BM44" s="134"/>
      <c r="BN44" s="134"/>
      <c r="BO44" s="134"/>
      <c r="BP44" s="134"/>
      <c r="BQ44" s="134"/>
      <c r="BR44" s="135"/>
      <c r="BS44" s="137" t="str">
        <f>IF(BG43="私有車",IFERROR(VLOOKUP(BG43,$DQ$4:$DR$10,2,FALSE),""),"")</f>
        <v/>
      </c>
      <c r="BT44" s="138"/>
      <c r="BU44" s="139"/>
      <c r="BV44" s="153"/>
      <c r="BW44" s="154"/>
      <c r="BX44" s="155"/>
      <c r="BY44" s="7"/>
      <c r="BZ44" s="84" t="s">
        <v>28</v>
      </c>
      <c r="CA44" s="84"/>
      <c r="CB44" s="84"/>
      <c r="CC44" s="84"/>
      <c r="CD44" s="84"/>
      <c r="CE44" s="84"/>
      <c r="CF44" s="84"/>
      <c r="CG44" s="84"/>
      <c r="CH44" s="84"/>
      <c r="CI44" s="84"/>
      <c r="CJ44" s="84"/>
      <c r="CK44" s="10"/>
      <c r="CL44" s="85" t="s">
        <v>36</v>
      </c>
      <c r="CM44" s="85"/>
      <c r="CN44" s="85"/>
      <c r="CO44" s="85"/>
      <c r="CP44" s="85"/>
      <c r="CQ44" s="85"/>
      <c r="CR44" s="41" t="s">
        <v>27</v>
      </c>
      <c r="CS44" s="10"/>
      <c r="CT44" s="38"/>
      <c r="CU44" s="86" t="str">
        <f>IFERROR(IF(BG43="私有車",ROUND(CL44*$CD$26,0),""),"")</f>
        <v/>
      </c>
      <c r="CV44" s="86"/>
      <c r="CW44" s="86"/>
      <c r="CX44" s="86"/>
      <c r="CY44" s="86"/>
      <c r="CZ44" s="86"/>
      <c r="DA44" s="86"/>
      <c r="DB44" s="86"/>
      <c r="DC44" s="86"/>
      <c r="DD44" s="86"/>
      <c r="DE44" s="86"/>
      <c r="DF44" s="39"/>
    </row>
    <row r="45" spans="4:110" ht="13.25" customHeight="1" x14ac:dyDescent="0.2">
      <c r="D45" s="92"/>
      <c r="E45" s="93"/>
      <c r="F45" s="94"/>
      <c r="G45" s="98"/>
      <c r="H45" s="93"/>
      <c r="I45" s="94"/>
      <c r="J45" s="118"/>
      <c r="K45" s="119"/>
      <c r="L45" s="119"/>
      <c r="M45" s="119"/>
      <c r="N45" s="119"/>
      <c r="O45" s="119"/>
      <c r="P45" s="119"/>
      <c r="Q45" s="119"/>
      <c r="R45" s="119"/>
      <c r="S45" s="119"/>
      <c r="T45" s="119"/>
      <c r="U45" s="119"/>
      <c r="V45" s="119"/>
      <c r="W45" s="119"/>
      <c r="X45" s="119"/>
      <c r="Y45" s="119"/>
      <c r="Z45" s="119"/>
      <c r="AA45" s="119"/>
      <c r="AB45" s="119"/>
      <c r="AC45" s="119"/>
      <c r="AD45" s="119"/>
      <c r="AE45" s="120"/>
      <c r="AF45" s="124"/>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6"/>
      <c r="BG45" s="130"/>
      <c r="BH45" s="131"/>
      <c r="BI45" s="131"/>
      <c r="BJ45" s="131"/>
      <c r="BK45" s="131"/>
      <c r="BL45" s="131"/>
      <c r="BM45" s="131"/>
      <c r="BN45" s="131"/>
      <c r="BO45" s="131"/>
      <c r="BP45" s="131"/>
      <c r="BQ45" s="131"/>
      <c r="BR45" s="132"/>
      <c r="BS45" s="140" t="str">
        <f>IF(BG45&lt;&gt;"私有車",IFERROR(VLOOKUP(BG45,$DQ$4:$DR$10,2,FALSE),""),"")</f>
        <v/>
      </c>
      <c r="BT45" s="141"/>
      <c r="BU45" s="142"/>
      <c r="BV45" s="150"/>
      <c r="BW45" s="151"/>
      <c r="BX45" s="152"/>
      <c r="BY45" s="87"/>
      <c r="BZ45" s="88"/>
      <c r="CA45" s="88"/>
      <c r="CB45" s="88"/>
      <c r="CC45" s="88"/>
      <c r="CD45" s="88"/>
      <c r="CE45" s="88"/>
      <c r="CF45" s="88"/>
      <c r="CG45" s="42"/>
      <c r="CH45" s="136" t="s">
        <v>13</v>
      </c>
      <c r="CI45" s="136"/>
      <c r="CJ45" s="45"/>
      <c r="CK45" s="13"/>
      <c r="CL45" s="89"/>
      <c r="CM45" s="89"/>
      <c r="CN45" s="89"/>
      <c r="CO45" s="89"/>
      <c r="CP45" s="89"/>
      <c r="CQ45" s="89"/>
      <c r="CR45" s="89"/>
      <c r="CS45" s="90"/>
      <c r="CT45" s="36"/>
      <c r="CU45" s="91"/>
      <c r="CV45" s="91"/>
      <c r="CW45" s="91"/>
      <c r="CX45" s="91"/>
      <c r="CY45" s="91"/>
      <c r="CZ45" s="91"/>
      <c r="DA45" s="91"/>
      <c r="DB45" s="91"/>
      <c r="DC45" s="91"/>
      <c r="DD45" s="91"/>
      <c r="DE45" s="91"/>
      <c r="DF45" s="37"/>
    </row>
    <row r="46" spans="4:110" ht="13.25" customHeight="1" x14ac:dyDescent="0.2">
      <c r="D46" s="95"/>
      <c r="E46" s="96"/>
      <c r="F46" s="97"/>
      <c r="G46" s="99"/>
      <c r="H46" s="96"/>
      <c r="I46" s="97"/>
      <c r="J46" s="121"/>
      <c r="K46" s="122"/>
      <c r="L46" s="122"/>
      <c r="M46" s="122"/>
      <c r="N46" s="122"/>
      <c r="O46" s="122"/>
      <c r="P46" s="122"/>
      <c r="Q46" s="122"/>
      <c r="R46" s="122"/>
      <c r="S46" s="122"/>
      <c r="T46" s="122"/>
      <c r="U46" s="122"/>
      <c r="V46" s="122"/>
      <c r="W46" s="122"/>
      <c r="X46" s="122"/>
      <c r="Y46" s="122"/>
      <c r="Z46" s="122"/>
      <c r="AA46" s="122"/>
      <c r="AB46" s="122"/>
      <c r="AC46" s="122"/>
      <c r="AD46" s="122"/>
      <c r="AE46" s="123"/>
      <c r="AF46" s="127"/>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9"/>
      <c r="BG46" s="133"/>
      <c r="BH46" s="134"/>
      <c r="BI46" s="134"/>
      <c r="BJ46" s="134"/>
      <c r="BK46" s="134"/>
      <c r="BL46" s="134"/>
      <c r="BM46" s="134"/>
      <c r="BN46" s="134"/>
      <c r="BO46" s="134"/>
      <c r="BP46" s="134"/>
      <c r="BQ46" s="134"/>
      <c r="BR46" s="135"/>
      <c r="BS46" s="137" t="str">
        <f>IF(BG45="私有車",IFERROR(VLOOKUP(BG45,$DQ$4:$DR$10,2,FALSE),""),"")</f>
        <v/>
      </c>
      <c r="BT46" s="138"/>
      <c r="BU46" s="139"/>
      <c r="BV46" s="153"/>
      <c r="BW46" s="154"/>
      <c r="BX46" s="155"/>
      <c r="BY46" s="7"/>
      <c r="BZ46" s="84" t="s">
        <v>28</v>
      </c>
      <c r="CA46" s="84"/>
      <c r="CB46" s="84"/>
      <c r="CC46" s="84"/>
      <c r="CD46" s="84"/>
      <c r="CE46" s="84"/>
      <c r="CF46" s="84"/>
      <c r="CG46" s="84"/>
      <c r="CH46" s="84"/>
      <c r="CI46" s="84"/>
      <c r="CJ46" s="84"/>
      <c r="CK46" s="10"/>
      <c r="CL46" s="85"/>
      <c r="CM46" s="85"/>
      <c r="CN46" s="85"/>
      <c r="CO46" s="85"/>
      <c r="CP46" s="85"/>
      <c r="CQ46" s="85"/>
      <c r="CR46" s="41" t="s">
        <v>27</v>
      </c>
      <c r="CS46" s="10"/>
      <c r="CT46" s="38"/>
      <c r="CU46" s="86" t="str">
        <f>IFERROR(IF(BG45="私有車",ROUND(CL46*$CD$26,0),""),"")</f>
        <v/>
      </c>
      <c r="CV46" s="86"/>
      <c r="CW46" s="86"/>
      <c r="CX46" s="86"/>
      <c r="CY46" s="86"/>
      <c r="CZ46" s="86"/>
      <c r="DA46" s="86"/>
      <c r="DB46" s="86"/>
      <c r="DC46" s="86"/>
      <c r="DD46" s="86"/>
      <c r="DE46" s="86"/>
      <c r="DF46" s="39"/>
    </row>
    <row r="47" spans="4:110" ht="13.25" customHeight="1" x14ac:dyDescent="0.2">
      <c r="D47" s="92"/>
      <c r="E47" s="93"/>
      <c r="F47" s="94"/>
      <c r="G47" s="98"/>
      <c r="H47" s="93"/>
      <c r="I47" s="94"/>
      <c r="J47" s="118"/>
      <c r="K47" s="119"/>
      <c r="L47" s="119"/>
      <c r="M47" s="119"/>
      <c r="N47" s="119"/>
      <c r="O47" s="119"/>
      <c r="P47" s="119"/>
      <c r="Q47" s="119"/>
      <c r="R47" s="119"/>
      <c r="S47" s="119"/>
      <c r="T47" s="119"/>
      <c r="U47" s="119"/>
      <c r="V47" s="119"/>
      <c r="W47" s="119"/>
      <c r="X47" s="119"/>
      <c r="Y47" s="119"/>
      <c r="Z47" s="119"/>
      <c r="AA47" s="119"/>
      <c r="AB47" s="119"/>
      <c r="AC47" s="119"/>
      <c r="AD47" s="119"/>
      <c r="AE47" s="120"/>
      <c r="AF47" s="124"/>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6"/>
      <c r="BG47" s="130"/>
      <c r="BH47" s="131"/>
      <c r="BI47" s="131"/>
      <c r="BJ47" s="131"/>
      <c r="BK47" s="131"/>
      <c r="BL47" s="131"/>
      <c r="BM47" s="131"/>
      <c r="BN47" s="131"/>
      <c r="BO47" s="131"/>
      <c r="BP47" s="131"/>
      <c r="BQ47" s="131"/>
      <c r="BR47" s="132"/>
      <c r="BS47" s="140" t="str">
        <f>IF(BG47&lt;&gt;"私有車",IFERROR(VLOOKUP(BG47,$DQ$4:$DR$10,2,FALSE),""),"")</f>
        <v/>
      </c>
      <c r="BT47" s="141"/>
      <c r="BU47" s="142"/>
      <c r="BV47" s="150"/>
      <c r="BW47" s="151"/>
      <c r="BX47" s="152"/>
      <c r="BY47" s="87"/>
      <c r="BZ47" s="88"/>
      <c r="CA47" s="88"/>
      <c r="CB47" s="88"/>
      <c r="CC47" s="88"/>
      <c r="CD47" s="88"/>
      <c r="CE47" s="88"/>
      <c r="CF47" s="88"/>
      <c r="CG47" s="42"/>
      <c r="CH47" s="136" t="s">
        <v>13</v>
      </c>
      <c r="CI47" s="136"/>
      <c r="CJ47" s="45"/>
      <c r="CK47" s="13"/>
      <c r="CL47" s="89"/>
      <c r="CM47" s="89"/>
      <c r="CN47" s="89"/>
      <c r="CO47" s="89"/>
      <c r="CP47" s="89"/>
      <c r="CQ47" s="89"/>
      <c r="CR47" s="89"/>
      <c r="CS47" s="90"/>
      <c r="CT47" s="36"/>
      <c r="CU47" s="91"/>
      <c r="CV47" s="91"/>
      <c r="CW47" s="91"/>
      <c r="CX47" s="91"/>
      <c r="CY47" s="91"/>
      <c r="CZ47" s="91"/>
      <c r="DA47" s="91"/>
      <c r="DB47" s="91"/>
      <c r="DC47" s="91"/>
      <c r="DD47" s="91"/>
      <c r="DE47" s="91"/>
      <c r="DF47" s="37"/>
    </row>
    <row r="48" spans="4:110" ht="13.25" customHeight="1" x14ac:dyDescent="0.2">
      <c r="D48" s="95"/>
      <c r="E48" s="96"/>
      <c r="F48" s="97"/>
      <c r="G48" s="99"/>
      <c r="H48" s="96"/>
      <c r="I48" s="97"/>
      <c r="J48" s="121"/>
      <c r="K48" s="122"/>
      <c r="L48" s="122"/>
      <c r="M48" s="122"/>
      <c r="N48" s="122"/>
      <c r="O48" s="122"/>
      <c r="P48" s="122"/>
      <c r="Q48" s="122"/>
      <c r="R48" s="122"/>
      <c r="S48" s="122"/>
      <c r="T48" s="122"/>
      <c r="U48" s="122"/>
      <c r="V48" s="122"/>
      <c r="W48" s="122"/>
      <c r="X48" s="122"/>
      <c r="Y48" s="122"/>
      <c r="Z48" s="122"/>
      <c r="AA48" s="122"/>
      <c r="AB48" s="122"/>
      <c r="AC48" s="122"/>
      <c r="AD48" s="122"/>
      <c r="AE48" s="123"/>
      <c r="AF48" s="127"/>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9"/>
      <c r="BG48" s="133"/>
      <c r="BH48" s="134"/>
      <c r="BI48" s="134"/>
      <c r="BJ48" s="134"/>
      <c r="BK48" s="134"/>
      <c r="BL48" s="134"/>
      <c r="BM48" s="134"/>
      <c r="BN48" s="134"/>
      <c r="BO48" s="134"/>
      <c r="BP48" s="134"/>
      <c r="BQ48" s="134"/>
      <c r="BR48" s="135"/>
      <c r="BS48" s="137" t="str">
        <f>IF(BG47="私有車",IFERROR(VLOOKUP(BG47,$DQ$4:$DR$10,2,FALSE),""),"")</f>
        <v/>
      </c>
      <c r="BT48" s="138"/>
      <c r="BU48" s="139"/>
      <c r="BV48" s="153"/>
      <c r="BW48" s="154"/>
      <c r="BX48" s="155"/>
      <c r="BY48" s="7"/>
      <c r="BZ48" s="84" t="s">
        <v>28</v>
      </c>
      <c r="CA48" s="84"/>
      <c r="CB48" s="84"/>
      <c r="CC48" s="84"/>
      <c r="CD48" s="84"/>
      <c r="CE48" s="84"/>
      <c r="CF48" s="84"/>
      <c r="CG48" s="84"/>
      <c r="CH48" s="84"/>
      <c r="CI48" s="84"/>
      <c r="CJ48" s="84"/>
      <c r="CK48" s="10"/>
      <c r="CL48" s="85"/>
      <c r="CM48" s="85"/>
      <c r="CN48" s="85"/>
      <c r="CO48" s="85"/>
      <c r="CP48" s="85"/>
      <c r="CQ48" s="85"/>
      <c r="CR48" s="41" t="s">
        <v>27</v>
      </c>
      <c r="CS48" s="10"/>
      <c r="CT48" s="38"/>
      <c r="CU48" s="86" t="str">
        <f>IFERROR(IF(BG47="私有車",ROUND(CL48*$CD$26,0),""),"")</f>
        <v/>
      </c>
      <c r="CV48" s="86"/>
      <c r="CW48" s="86"/>
      <c r="CX48" s="86"/>
      <c r="CY48" s="86"/>
      <c r="CZ48" s="86"/>
      <c r="DA48" s="86"/>
      <c r="DB48" s="86"/>
      <c r="DC48" s="86"/>
      <c r="DD48" s="86"/>
      <c r="DE48" s="86"/>
      <c r="DF48" s="39"/>
    </row>
    <row r="49" spans="4:112" ht="13.25" customHeight="1" x14ac:dyDescent="0.2">
      <c r="D49" s="92"/>
      <c r="E49" s="93"/>
      <c r="F49" s="94"/>
      <c r="G49" s="98"/>
      <c r="H49" s="93"/>
      <c r="I49" s="94"/>
      <c r="J49" s="118"/>
      <c r="K49" s="119"/>
      <c r="L49" s="119"/>
      <c r="M49" s="119"/>
      <c r="N49" s="119"/>
      <c r="O49" s="119"/>
      <c r="P49" s="119"/>
      <c r="Q49" s="119"/>
      <c r="R49" s="119"/>
      <c r="S49" s="119"/>
      <c r="T49" s="119"/>
      <c r="U49" s="119"/>
      <c r="V49" s="119"/>
      <c r="W49" s="119"/>
      <c r="X49" s="119"/>
      <c r="Y49" s="119"/>
      <c r="Z49" s="119"/>
      <c r="AA49" s="119"/>
      <c r="AB49" s="119"/>
      <c r="AC49" s="119"/>
      <c r="AD49" s="119"/>
      <c r="AE49" s="120"/>
      <c r="AF49" s="124"/>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6"/>
      <c r="BG49" s="130"/>
      <c r="BH49" s="131"/>
      <c r="BI49" s="131"/>
      <c r="BJ49" s="131"/>
      <c r="BK49" s="131"/>
      <c r="BL49" s="131"/>
      <c r="BM49" s="131"/>
      <c r="BN49" s="131"/>
      <c r="BO49" s="131"/>
      <c r="BP49" s="131"/>
      <c r="BQ49" s="131"/>
      <c r="BR49" s="132"/>
      <c r="BS49" s="140" t="str">
        <f>IF(BG49&lt;&gt;"私有車",IFERROR(VLOOKUP(BG49,$DQ$4:$DR$10,2,FALSE),""),"")</f>
        <v/>
      </c>
      <c r="BT49" s="141"/>
      <c r="BU49" s="142"/>
      <c r="BV49" s="150"/>
      <c r="BW49" s="151"/>
      <c r="BX49" s="152"/>
      <c r="BY49" s="87"/>
      <c r="BZ49" s="88"/>
      <c r="CA49" s="88"/>
      <c r="CB49" s="88"/>
      <c r="CC49" s="88"/>
      <c r="CD49" s="88"/>
      <c r="CE49" s="88"/>
      <c r="CF49" s="88"/>
      <c r="CG49" s="42"/>
      <c r="CH49" s="136" t="s">
        <v>13</v>
      </c>
      <c r="CI49" s="136"/>
      <c r="CJ49" s="45"/>
      <c r="CK49" s="13"/>
      <c r="CL49" s="89"/>
      <c r="CM49" s="89"/>
      <c r="CN49" s="89"/>
      <c r="CO49" s="89"/>
      <c r="CP49" s="89"/>
      <c r="CQ49" s="89"/>
      <c r="CR49" s="89"/>
      <c r="CS49" s="90"/>
      <c r="CT49" s="36"/>
      <c r="CU49" s="91"/>
      <c r="CV49" s="91"/>
      <c r="CW49" s="91"/>
      <c r="CX49" s="91"/>
      <c r="CY49" s="91"/>
      <c r="CZ49" s="91"/>
      <c r="DA49" s="91"/>
      <c r="DB49" s="91"/>
      <c r="DC49" s="91"/>
      <c r="DD49" s="91"/>
      <c r="DE49" s="91"/>
      <c r="DF49" s="37"/>
    </row>
    <row r="50" spans="4:112" ht="13.25" customHeight="1" x14ac:dyDescent="0.2">
      <c r="D50" s="95"/>
      <c r="E50" s="96"/>
      <c r="F50" s="97"/>
      <c r="G50" s="99"/>
      <c r="H50" s="96"/>
      <c r="I50" s="97"/>
      <c r="J50" s="121"/>
      <c r="K50" s="122"/>
      <c r="L50" s="122"/>
      <c r="M50" s="122"/>
      <c r="N50" s="122"/>
      <c r="O50" s="122"/>
      <c r="P50" s="122"/>
      <c r="Q50" s="122"/>
      <c r="R50" s="122"/>
      <c r="S50" s="122"/>
      <c r="T50" s="122"/>
      <c r="U50" s="122"/>
      <c r="V50" s="122"/>
      <c r="W50" s="122"/>
      <c r="X50" s="122"/>
      <c r="Y50" s="122"/>
      <c r="Z50" s="122"/>
      <c r="AA50" s="122"/>
      <c r="AB50" s="122"/>
      <c r="AC50" s="122"/>
      <c r="AD50" s="122"/>
      <c r="AE50" s="123"/>
      <c r="AF50" s="127"/>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9"/>
      <c r="BG50" s="133"/>
      <c r="BH50" s="134"/>
      <c r="BI50" s="134"/>
      <c r="BJ50" s="134"/>
      <c r="BK50" s="134"/>
      <c r="BL50" s="134"/>
      <c r="BM50" s="134"/>
      <c r="BN50" s="134"/>
      <c r="BO50" s="134"/>
      <c r="BP50" s="134"/>
      <c r="BQ50" s="134"/>
      <c r="BR50" s="135"/>
      <c r="BS50" s="137" t="str">
        <f>IF(BG49="私有車",IFERROR(VLOOKUP(BG49,$DQ$4:$DR$10,2,FALSE),""),"")</f>
        <v/>
      </c>
      <c r="BT50" s="138"/>
      <c r="BU50" s="139"/>
      <c r="BV50" s="153"/>
      <c r="BW50" s="154"/>
      <c r="BX50" s="155"/>
      <c r="BY50" s="7"/>
      <c r="BZ50" s="84" t="s">
        <v>28</v>
      </c>
      <c r="CA50" s="84"/>
      <c r="CB50" s="84"/>
      <c r="CC50" s="84"/>
      <c r="CD50" s="84"/>
      <c r="CE50" s="84"/>
      <c r="CF50" s="84"/>
      <c r="CG50" s="84"/>
      <c r="CH50" s="84"/>
      <c r="CI50" s="84"/>
      <c r="CJ50" s="84"/>
      <c r="CK50" s="10"/>
      <c r="CL50" s="85"/>
      <c r="CM50" s="85"/>
      <c r="CN50" s="85"/>
      <c r="CO50" s="85"/>
      <c r="CP50" s="85"/>
      <c r="CQ50" s="85"/>
      <c r="CR50" s="41" t="s">
        <v>27</v>
      </c>
      <c r="CS50" s="10"/>
      <c r="CT50" s="38"/>
      <c r="CU50" s="86" t="str">
        <f>IFERROR(IF(BG49="私有車",ROUND(CL50*$CD$26,0),""),"")</f>
        <v/>
      </c>
      <c r="CV50" s="86"/>
      <c r="CW50" s="86"/>
      <c r="CX50" s="86"/>
      <c r="CY50" s="86"/>
      <c r="CZ50" s="86"/>
      <c r="DA50" s="86"/>
      <c r="DB50" s="86"/>
      <c r="DC50" s="86"/>
      <c r="DD50" s="86"/>
      <c r="DE50" s="86"/>
      <c r="DF50" s="39"/>
    </row>
    <row r="51" spans="4:112" ht="13.25" customHeight="1" x14ac:dyDescent="0.2">
      <c r="D51" s="92"/>
      <c r="E51" s="93"/>
      <c r="F51" s="94"/>
      <c r="G51" s="98"/>
      <c r="H51" s="93"/>
      <c r="I51" s="94"/>
      <c r="J51" s="118"/>
      <c r="K51" s="119"/>
      <c r="L51" s="119"/>
      <c r="M51" s="119"/>
      <c r="N51" s="119"/>
      <c r="O51" s="119"/>
      <c r="P51" s="119"/>
      <c r="Q51" s="119"/>
      <c r="R51" s="119"/>
      <c r="S51" s="119"/>
      <c r="T51" s="119"/>
      <c r="U51" s="119"/>
      <c r="V51" s="119"/>
      <c r="W51" s="119"/>
      <c r="X51" s="119"/>
      <c r="Y51" s="119"/>
      <c r="Z51" s="119"/>
      <c r="AA51" s="119"/>
      <c r="AB51" s="119"/>
      <c r="AC51" s="119"/>
      <c r="AD51" s="119"/>
      <c r="AE51" s="120"/>
      <c r="AF51" s="124"/>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6"/>
      <c r="BG51" s="130"/>
      <c r="BH51" s="131"/>
      <c r="BI51" s="131"/>
      <c r="BJ51" s="131"/>
      <c r="BK51" s="131"/>
      <c r="BL51" s="131"/>
      <c r="BM51" s="131"/>
      <c r="BN51" s="131"/>
      <c r="BO51" s="131"/>
      <c r="BP51" s="131"/>
      <c r="BQ51" s="131"/>
      <c r="BR51" s="132"/>
      <c r="BS51" s="140" t="str">
        <f>IF(BG51&lt;&gt;"私有車",IFERROR(VLOOKUP(BG51,$DQ$4:$DR$10,2,FALSE),""),"")</f>
        <v/>
      </c>
      <c r="BT51" s="141"/>
      <c r="BU51" s="142"/>
      <c r="BV51" s="150"/>
      <c r="BW51" s="151"/>
      <c r="BX51" s="152"/>
      <c r="BY51" s="87"/>
      <c r="BZ51" s="88"/>
      <c r="CA51" s="88"/>
      <c r="CB51" s="88"/>
      <c r="CC51" s="88"/>
      <c r="CD51" s="88"/>
      <c r="CE51" s="88"/>
      <c r="CF51" s="88"/>
      <c r="CG51" s="42"/>
      <c r="CH51" s="136" t="s">
        <v>13</v>
      </c>
      <c r="CI51" s="136"/>
      <c r="CJ51" s="45"/>
      <c r="CK51" s="13"/>
      <c r="CL51" s="89"/>
      <c r="CM51" s="89"/>
      <c r="CN51" s="89"/>
      <c r="CO51" s="89"/>
      <c r="CP51" s="89"/>
      <c r="CQ51" s="89"/>
      <c r="CR51" s="89"/>
      <c r="CS51" s="90"/>
      <c r="CT51" s="36"/>
      <c r="CU51" s="91"/>
      <c r="CV51" s="91"/>
      <c r="CW51" s="91"/>
      <c r="CX51" s="91"/>
      <c r="CY51" s="91"/>
      <c r="CZ51" s="91"/>
      <c r="DA51" s="91"/>
      <c r="DB51" s="91"/>
      <c r="DC51" s="91"/>
      <c r="DD51" s="91"/>
      <c r="DE51" s="91"/>
      <c r="DF51" s="37"/>
    </row>
    <row r="52" spans="4:112" ht="13.25" customHeight="1" x14ac:dyDescent="0.2">
      <c r="D52" s="95"/>
      <c r="E52" s="96"/>
      <c r="F52" s="97"/>
      <c r="G52" s="99"/>
      <c r="H52" s="96"/>
      <c r="I52" s="97"/>
      <c r="J52" s="121"/>
      <c r="K52" s="122"/>
      <c r="L52" s="122"/>
      <c r="M52" s="122"/>
      <c r="N52" s="122"/>
      <c r="O52" s="122"/>
      <c r="P52" s="122"/>
      <c r="Q52" s="122"/>
      <c r="R52" s="122"/>
      <c r="S52" s="122"/>
      <c r="T52" s="122"/>
      <c r="U52" s="122"/>
      <c r="V52" s="122"/>
      <c r="W52" s="122"/>
      <c r="X52" s="122"/>
      <c r="Y52" s="122"/>
      <c r="Z52" s="122"/>
      <c r="AA52" s="122"/>
      <c r="AB52" s="122"/>
      <c r="AC52" s="122"/>
      <c r="AD52" s="122"/>
      <c r="AE52" s="123"/>
      <c r="AF52" s="127"/>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9"/>
      <c r="BG52" s="133"/>
      <c r="BH52" s="134"/>
      <c r="BI52" s="134"/>
      <c r="BJ52" s="134"/>
      <c r="BK52" s="134"/>
      <c r="BL52" s="134"/>
      <c r="BM52" s="134"/>
      <c r="BN52" s="134"/>
      <c r="BO52" s="134"/>
      <c r="BP52" s="134"/>
      <c r="BQ52" s="134"/>
      <c r="BR52" s="135"/>
      <c r="BS52" s="137" t="str">
        <f>IF(BG51="私有車",IFERROR(VLOOKUP(BG51,$DQ$4:$DR$10,2,FALSE),""),"")</f>
        <v/>
      </c>
      <c r="BT52" s="138"/>
      <c r="BU52" s="139"/>
      <c r="BV52" s="153"/>
      <c r="BW52" s="154"/>
      <c r="BX52" s="155"/>
      <c r="BY52" s="7"/>
      <c r="BZ52" s="84" t="s">
        <v>28</v>
      </c>
      <c r="CA52" s="84"/>
      <c r="CB52" s="84"/>
      <c r="CC52" s="84"/>
      <c r="CD52" s="84"/>
      <c r="CE52" s="84"/>
      <c r="CF52" s="84"/>
      <c r="CG52" s="84"/>
      <c r="CH52" s="84"/>
      <c r="CI52" s="84"/>
      <c r="CJ52" s="84"/>
      <c r="CK52" s="10"/>
      <c r="CL52" s="85"/>
      <c r="CM52" s="85"/>
      <c r="CN52" s="85"/>
      <c r="CO52" s="85"/>
      <c r="CP52" s="85"/>
      <c r="CQ52" s="85"/>
      <c r="CR52" s="41" t="s">
        <v>27</v>
      </c>
      <c r="CS52" s="10"/>
      <c r="CT52" s="38"/>
      <c r="CU52" s="86" t="str">
        <f>IFERROR(IF(BG51="私有車",ROUND(CL52*$CD$26,0),""),"")</f>
        <v/>
      </c>
      <c r="CV52" s="86"/>
      <c r="CW52" s="86"/>
      <c r="CX52" s="86"/>
      <c r="CY52" s="86"/>
      <c r="CZ52" s="86"/>
      <c r="DA52" s="86"/>
      <c r="DB52" s="86"/>
      <c r="DC52" s="86"/>
      <c r="DD52" s="86"/>
      <c r="DE52" s="86"/>
      <c r="DF52" s="39"/>
    </row>
    <row r="53" spans="4:112" ht="13.25" customHeight="1" x14ac:dyDescent="0.2">
      <c r="D53" s="92"/>
      <c r="E53" s="93"/>
      <c r="F53" s="94"/>
      <c r="G53" s="98"/>
      <c r="H53" s="93"/>
      <c r="I53" s="94"/>
      <c r="J53" s="118"/>
      <c r="K53" s="119"/>
      <c r="L53" s="119"/>
      <c r="M53" s="119"/>
      <c r="N53" s="119"/>
      <c r="O53" s="119"/>
      <c r="P53" s="119"/>
      <c r="Q53" s="119"/>
      <c r="R53" s="119"/>
      <c r="S53" s="119"/>
      <c r="T53" s="119"/>
      <c r="U53" s="119"/>
      <c r="V53" s="119"/>
      <c r="W53" s="119"/>
      <c r="X53" s="119"/>
      <c r="Y53" s="119"/>
      <c r="Z53" s="119"/>
      <c r="AA53" s="119"/>
      <c r="AB53" s="119"/>
      <c r="AC53" s="119"/>
      <c r="AD53" s="119"/>
      <c r="AE53" s="120"/>
      <c r="AF53" s="124"/>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6"/>
      <c r="BG53" s="130"/>
      <c r="BH53" s="131"/>
      <c r="BI53" s="131"/>
      <c r="BJ53" s="131"/>
      <c r="BK53" s="131"/>
      <c r="BL53" s="131"/>
      <c r="BM53" s="131"/>
      <c r="BN53" s="131"/>
      <c r="BO53" s="131"/>
      <c r="BP53" s="131"/>
      <c r="BQ53" s="131"/>
      <c r="BR53" s="132"/>
      <c r="BS53" s="140" t="str">
        <f>IF(BG53&lt;&gt;"私有車",IFERROR(VLOOKUP(BG53,$DQ$4:$DR$10,2,FALSE),""),"")</f>
        <v/>
      </c>
      <c r="BT53" s="141"/>
      <c r="BU53" s="142"/>
      <c r="BV53" s="150"/>
      <c r="BW53" s="151"/>
      <c r="BX53" s="152"/>
      <c r="BY53" s="87"/>
      <c r="BZ53" s="88"/>
      <c r="CA53" s="88"/>
      <c r="CB53" s="88"/>
      <c r="CC53" s="88"/>
      <c r="CD53" s="88"/>
      <c r="CE53" s="88"/>
      <c r="CF53" s="88"/>
      <c r="CG53" s="42"/>
      <c r="CH53" s="136" t="s">
        <v>13</v>
      </c>
      <c r="CI53" s="136"/>
      <c r="CJ53" s="45"/>
      <c r="CK53" s="13"/>
      <c r="CL53" s="89"/>
      <c r="CM53" s="89"/>
      <c r="CN53" s="89"/>
      <c r="CO53" s="89"/>
      <c r="CP53" s="89"/>
      <c r="CQ53" s="89"/>
      <c r="CR53" s="89"/>
      <c r="CS53" s="90"/>
      <c r="CT53" s="36"/>
      <c r="CU53" s="91"/>
      <c r="CV53" s="91"/>
      <c r="CW53" s="91"/>
      <c r="CX53" s="91"/>
      <c r="CY53" s="91"/>
      <c r="CZ53" s="91"/>
      <c r="DA53" s="91"/>
      <c r="DB53" s="91"/>
      <c r="DC53" s="91"/>
      <c r="DD53" s="91"/>
      <c r="DE53" s="91"/>
      <c r="DF53" s="37"/>
    </row>
    <row r="54" spans="4:112" ht="13.25" customHeight="1" x14ac:dyDescent="0.2">
      <c r="D54" s="95"/>
      <c r="E54" s="96"/>
      <c r="F54" s="97"/>
      <c r="G54" s="99"/>
      <c r="H54" s="96"/>
      <c r="I54" s="97"/>
      <c r="J54" s="121"/>
      <c r="K54" s="122"/>
      <c r="L54" s="122"/>
      <c r="M54" s="122"/>
      <c r="N54" s="122"/>
      <c r="O54" s="122"/>
      <c r="P54" s="122"/>
      <c r="Q54" s="122"/>
      <c r="R54" s="122"/>
      <c r="S54" s="122"/>
      <c r="T54" s="122"/>
      <c r="U54" s="122"/>
      <c r="V54" s="122"/>
      <c r="W54" s="122"/>
      <c r="X54" s="122"/>
      <c r="Y54" s="122"/>
      <c r="Z54" s="122"/>
      <c r="AA54" s="122"/>
      <c r="AB54" s="122"/>
      <c r="AC54" s="122"/>
      <c r="AD54" s="122"/>
      <c r="AE54" s="123"/>
      <c r="AF54" s="127"/>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9"/>
      <c r="BG54" s="133"/>
      <c r="BH54" s="134"/>
      <c r="BI54" s="134"/>
      <c r="BJ54" s="134"/>
      <c r="BK54" s="134"/>
      <c r="BL54" s="134"/>
      <c r="BM54" s="134"/>
      <c r="BN54" s="134"/>
      <c r="BO54" s="134"/>
      <c r="BP54" s="134"/>
      <c r="BQ54" s="134"/>
      <c r="BR54" s="135"/>
      <c r="BS54" s="137" t="str">
        <f>IF(BG53="私有車",IFERROR(VLOOKUP(BG53,$DQ$4:$DR$10,2,FALSE),""),"")</f>
        <v/>
      </c>
      <c r="BT54" s="138"/>
      <c r="BU54" s="139"/>
      <c r="BV54" s="153"/>
      <c r="BW54" s="154"/>
      <c r="BX54" s="155"/>
      <c r="BY54" s="7"/>
      <c r="BZ54" s="84" t="s">
        <v>28</v>
      </c>
      <c r="CA54" s="84"/>
      <c r="CB54" s="84"/>
      <c r="CC54" s="84"/>
      <c r="CD54" s="84"/>
      <c r="CE54" s="84"/>
      <c r="CF54" s="84"/>
      <c r="CG54" s="84"/>
      <c r="CH54" s="84"/>
      <c r="CI54" s="84"/>
      <c r="CJ54" s="84"/>
      <c r="CK54" s="10"/>
      <c r="CL54" s="85"/>
      <c r="CM54" s="85"/>
      <c r="CN54" s="85"/>
      <c r="CO54" s="85"/>
      <c r="CP54" s="85"/>
      <c r="CQ54" s="85"/>
      <c r="CR54" s="41" t="s">
        <v>27</v>
      </c>
      <c r="CS54" s="10"/>
      <c r="CT54" s="38"/>
      <c r="CU54" s="86" t="str">
        <f>IFERROR(IF(BG53="私有車",ROUND(CL54*$CD$26,0),""),"")</f>
        <v/>
      </c>
      <c r="CV54" s="86"/>
      <c r="CW54" s="86"/>
      <c r="CX54" s="86"/>
      <c r="CY54" s="86"/>
      <c r="CZ54" s="86"/>
      <c r="DA54" s="86"/>
      <c r="DB54" s="86"/>
      <c r="DC54" s="86"/>
      <c r="DD54" s="86"/>
      <c r="DE54" s="86"/>
      <c r="DF54" s="39"/>
    </row>
    <row r="55" spans="4:112" ht="13.25" customHeight="1" x14ac:dyDescent="0.2">
      <c r="D55" s="92"/>
      <c r="E55" s="93"/>
      <c r="F55" s="94"/>
      <c r="G55" s="98"/>
      <c r="H55" s="93"/>
      <c r="I55" s="94"/>
      <c r="J55" s="118"/>
      <c r="K55" s="119"/>
      <c r="L55" s="119"/>
      <c r="M55" s="119"/>
      <c r="N55" s="119"/>
      <c r="O55" s="119"/>
      <c r="P55" s="119"/>
      <c r="Q55" s="119"/>
      <c r="R55" s="119"/>
      <c r="S55" s="119"/>
      <c r="T55" s="119"/>
      <c r="U55" s="119"/>
      <c r="V55" s="119"/>
      <c r="W55" s="119"/>
      <c r="X55" s="119"/>
      <c r="Y55" s="119"/>
      <c r="Z55" s="119"/>
      <c r="AA55" s="119"/>
      <c r="AB55" s="119"/>
      <c r="AC55" s="119"/>
      <c r="AD55" s="119"/>
      <c r="AE55" s="120"/>
      <c r="AF55" s="124"/>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6"/>
      <c r="BG55" s="130"/>
      <c r="BH55" s="131"/>
      <c r="BI55" s="131"/>
      <c r="BJ55" s="131"/>
      <c r="BK55" s="131"/>
      <c r="BL55" s="131"/>
      <c r="BM55" s="131"/>
      <c r="BN55" s="131"/>
      <c r="BO55" s="131"/>
      <c r="BP55" s="131"/>
      <c r="BQ55" s="131"/>
      <c r="BR55" s="132"/>
      <c r="BS55" s="140" t="str">
        <f>IF(BG55&lt;&gt;"私有車",IFERROR(VLOOKUP(BG55,$DQ$4:$DR$10,2,FALSE),""),"")</f>
        <v/>
      </c>
      <c r="BT55" s="141"/>
      <c r="BU55" s="142"/>
      <c r="BV55" s="150"/>
      <c r="BW55" s="151"/>
      <c r="BX55" s="152"/>
      <c r="BY55" s="87"/>
      <c r="BZ55" s="88"/>
      <c r="CA55" s="88"/>
      <c r="CB55" s="88"/>
      <c r="CC55" s="88"/>
      <c r="CD55" s="88"/>
      <c r="CE55" s="88"/>
      <c r="CF55" s="88"/>
      <c r="CG55" s="42"/>
      <c r="CH55" s="136" t="s">
        <v>13</v>
      </c>
      <c r="CI55" s="136"/>
      <c r="CJ55" s="45"/>
      <c r="CK55" s="13"/>
      <c r="CL55" s="89"/>
      <c r="CM55" s="89"/>
      <c r="CN55" s="89"/>
      <c r="CO55" s="89"/>
      <c r="CP55" s="89"/>
      <c r="CQ55" s="89"/>
      <c r="CR55" s="89"/>
      <c r="CS55" s="90"/>
      <c r="CT55" s="36"/>
      <c r="CU55" s="91"/>
      <c r="CV55" s="91"/>
      <c r="CW55" s="91"/>
      <c r="CX55" s="91"/>
      <c r="CY55" s="91"/>
      <c r="CZ55" s="91"/>
      <c r="DA55" s="91"/>
      <c r="DB55" s="91"/>
      <c r="DC55" s="91"/>
      <c r="DD55" s="91"/>
      <c r="DE55" s="91"/>
      <c r="DF55" s="37"/>
    </row>
    <row r="56" spans="4:112" ht="13.25" customHeight="1" x14ac:dyDescent="0.2">
      <c r="D56" s="95"/>
      <c r="E56" s="96"/>
      <c r="F56" s="97"/>
      <c r="G56" s="99"/>
      <c r="H56" s="96"/>
      <c r="I56" s="97"/>
      <c r="J56" s="121"/>
      <c r="K56" s="122"/>
      <c r="L56" s="122"/>
      <c r="M56" s="122"/>
      <c r="N56" s="122"/>
      <c r="O56" s="122"/>
      <c r="P56" s="122"/>
      <c r="Q56" s="122"/>
      <c r="R56" s="122"/>
      <c r="S56" s="122"/>
      <c r="T56" s="122"/>
      <c r="U56" s="122"/>
      <c r="V56" s="122"/>
      <c r="W56" s="122"/>
      <c r="X56" s="122"/>
      <c r="Y56" s="122"/>
      <c r="Z56" s="122"/>
      <c r="AA56" s="122"/>
      <c r="AB56" s="122"/>
      <c r="AC56" s="122"/>
      <c r="AD56" s="122"/>
      <c r="AE56" s="123"/>
      <c r="AF56" s="127"/>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9"/>
      <c r="BG56" s="133"/>
      <c r="BH56" s="134"/>
      <c r="BI56" s="134"/>
      <c r="BJ56" s="134"/>
      <c r="BK56" s="134"/>
      <c r="BL56" s="134"/>
      <c r="BM56" s="134"/>
      <c r="BN56" s="134"/>
      <c r="BO56" s="134"/>
      <c r="BP56" s="134"/>
      <c r="BQ56" s="134"/>
      <c r="BR56" s="135"/>
      <c r="BS56" s="137" t="str">
        <f>IF(BG55="私有車",IFERROR(VLOOKUP(BG55,$DQ$4:$DR$10,2,FALSE),""),"")</f>
        <v/>
      </c>
      <c r="BT56" s="138"/>
      <c r="BU56" s="139"/>
      <c r="BV56" s="153"/>
      <c r="BW56" s="154"/>
      <c r="BX56" s="155"/>
      <c r="BY56" s="7"/>
      <c r="BZ56" s="84" t="s">
        <v>28</v>
      </c>
      <c r="CA56" s="84"/>
      <c r="CB56" s="84"/>
      <c r="CC56" s="84"/>
      <c r="CD56" s="84"/>
      <c r="CE56" s="84"/>
      <c r="CF56" s="84"/>
      <c r="CG56" s="84"/>
      <c r="CH56" s="84"/>
      <c r="CI56" s="84"/>
      <c r="CJ56" s="84"/>
      <c r="CK56" s="10"/>
      <c r="CL56" s="85"/>
      <c r="CM56" s="85"/>
      <c r="CN56" s="85"/>
      <c r="CO56" s="85"/>
      <c r="CP56" s="85"/>
      <c r="CQ56" s="85"/>
      <c r="CR56" s="41" t="s">
        <v>27</v>
      </c>
      <c r="CS56" s="10"/>
      <c r="CT56" s="38"/>
      <c r="CU56" s="86" t="str">
        <f>IFERROR(IF(BG55="私有車",ROUND(CL56*$CD$26,0),""),"")</f>
        <v/>
      </c>
      <c r="CV56" s="86"/>
      <c r="CW56" s="86"/>
      <c r="CX56" s="86"/>
      <c r="CY56" s="86"/>
      <c r="CZ56" s="86"/>
      <c r="DA56" s="86"/>
      <c r="DB56" s="86"/>
      <c r="DC56" s="86"/>
      <c r="DD56" s="86"/>
      <c r="DE56" s="86"/>
      <c r="DF56" s="39"/>
    </row>
    <row r="57" spans="4:112" ht="13.25" customHeight="1" x14ac:dyDescent="0.2">
      <c r="D57" s="92"/>
      <c r="E57" s="93"/>
      <c r="F57" s="94"/>
      <c r="G57" s="98"/>
      <c r="H57" s="93"/>
      <c r="I57" s="94"/>
      <c r="J57" s="118"/>
      <c r="K57" s="119"/>
      <c r="L57" s="119"/>
      <c r="M57" s="119"/>
      <c r="N57" s="119"/>
      <c r="O57" s="119"/>
      <c r="P57" s="119"/>
      <c r="Q57" s="119"/>
      <c r="R57" s="119"/>
      <c r="S57" s="119"/>
      <c r="T57" s="119"/>
      <c r="U57" s="119"/>
      <c r="V57" s="119"/>
      <c r="W57" s="119"/>
      <c r="X57" s="119"/>
      <c r="Y57" s="119"/>
      <c r="Z57" s="119"/>
      <c r="AA57" s="119"/>
      <c r="AB57" s="119"/>
      <c r="AC57" s="119"/>
      <c r="AD57" s="119"/>
      <c r="AE57" s="120"/>
      <c r="AF57" s="124"/>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6"/>
      <c r="BG57" s="130"/>
      <c r="BH57" s="131"/>
      <c r="BI57" s="131"/>
      <c r="BJ57" s="131"/>
      <c r="BK57" s="131"/>
      <c r="BL57" s="131"/>
      <c r="BM57" s="131"/>
      <c r="BN57" s="131"/>
      <c r="BO57" s="131"/>
      <c r="BP57" s="131"/>
      <c r="BQ57" s="131"/>
      <c r="BR57" s="132"/>
      <c r="BS57" s="140" t="str">
        <f>IF(BG57&lt;&gt;"私有車",IFERROR(VLOOKUP(BG57,$DQ$4:$DR$10,2,FALSE),""),"")</f>
        <v/>
      </c>
      <c r="BT57" s="141"/>
      <c r="BU57" s="142"/>
      <c r="BV57" s="150"/>
      <c r="BW57" s="151"/>
      <c r="BX57" s="152"/>
      <c r="BY57" s="87"/>
      <c r="BZ57" s="88"/>
      <c r="CA57" s="88"/>
      <c r="CB57" s="88"/>
      <c r="CC57" s="88"/>
      <c r="CD57" s="88"/>
      <c r="CE57" s="88"/>
      <c r="CF57" s="88"/>
      <c r="CG57" s="42"/>
      <c r="CH57" s="136" t="s">
        <v>13</v>
      </c>
      <c r="CI57" s="136"/>
      <c r="CJ57" s="45"/>
      <c r="CK57" s="13"/>
      <c r="CL57" s="89"/>
      <c r="CM57" s="89"/>
      <c r="CN57" s="89"/>
      <c r="CO57" s="89"/>
      <c r="CP57" s="89"/>
      <c r="CQ57" s="89"/>
      <c r="CR57" s="89"/>
      <c r="CS57" s="90"/>
      <c r="CT57" s="36"/>
      <c r="CU57" s="91"/>
      <c r="CV57" s="91"/>
      <c r="CW57" s="91"/>
      <c r="CX57" s="91"/>
      <c r="CY57" s="91"/>
      <c r="CZ57" s="91"/>
      <c r="DA57" s="91"/>
      <c r="DB57" s="91"/>
      <c r="DC57" s="91"/>
      <c r="DD57" s="91"/>
      <c r="DE57" s="91"/>
      <c r="DF57" s="37"/>
    </row>
    <row r="58" spans="4:112" ht="13.25" customHeight="1" x14ac:dyDescent="0.2">
      <c r="D58" s="95"/>
      <c r="E58" s="96"/>
      <c r="F58" s="97"/>
      <c r="G58" s="99"/>
      <c r="H58" s="96"/>
      <c r="I58" s="97"/>
      <c r="J58" s="121"/>
      <c r="K58" s="122"/>
      <c r="L58" s="122"/>
      <c r="M58" s="122"/>
      <c r="N58" s="122"/>
      <c r="O58" s="122"/>
      <c r="P58" s="122"/>
      <c r="Q58" s="122"/>
      <c r="R58" s="122"/>
      <c r="S58" s="122"/>
      <c r="T58" s="122"/>
      <c r="U58" s="122"/>
      <c r="V58" s="122"/>
      <c r="W58" s="122"/>
      <c r="X58" s="122"/>
      <c r="Y58" s="122"/>
      <c r="Z58" s="122"/>
      <c r="AA58" s="122"/>
      <c r="AB58" s="122"/>
      <c r="AC58" s="122"/>
      <c r="AD58" s="122"/>
      <c r="AE58" s="123"/>
      <c r="AF58" s="127"/>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9"/>
      <c r="BG58" s="133"/>
      <c r="BH58" s="134"/>
      <c r="BI58" s="134"/>
      <c r="BJ58" s="134"/>
      <c r="BK58" s="134"/>
      <c r="BL58" s="134"/>
      <c r="BM58" s="134"/>
      <c r="BN58" s="134"/>
      <c r="BO58" s="134"/>
      <c r="BP58" s="134"/>
      <c r="BQ58" s="134"/>
      <c r="BR58" s="135"/>
      <c r="BS58" s="137" t="str">
        <f>IF(BG57="私有車",IFERROR(VLOOKUP(BG57,$DQ$4:$DR$10,2,FALSE),""),"")</f>
        <v/>
      </c>
      <c r="BT58" s="138"/>
      <c r="BU58" s="139"/>
      <c r="BV58" s="153"/>
      <c r="BW58" s="154"/>
      <c r="BX58" s="155"/>
      <c r="BY58" s="7"/>
      <c r="BZ58" s="84" t="s">
        <v>28</v>
      </c>
      <c r="CA58" s="84"/>
      <c r="CB58" s="84"/>
      <c r="CC58" s="84"/>
      <c r="CD58" s="84"/>
      <c r="CE58" s="84"/>
      <c r="CF58" s="84"/>
      <c r="CG58" s="84"/>
      <c r="CH58" s="84"/>
      <c r="CI58" s="84"/>
      <c r="CJ58" s="84"/>
      <c r="CK58" s="10"/>
      <c r="CL58" s="85"/>
      <c r="CM58" s="85"/>
      <c r="CN58" s="85"/>
      <c r="CO58" s="85"/>
      <c r="CP58" s="85"/>
      <c r="CQ58" s="85"/>
      <c r="CR58" s="41" t="s">
        <v>27</v>
      </c>
      <c r="CS58" s="10"/>
      <c r="CT58" s="38"/>
      <c r="CU58" s="86" t="str">
        <f>IFERROR(IF(BG57="私有車",ROUND(CL58*$CD$26,0),""),"")</f>
        <v/>
      </c>
      <c r="CV58" s="86"/>
      <c r="CW58" s="86"/>
      <c r="CX58" s="86"/>
      <c r="CY58" s="86"/>
      <c r="CZ58" s="86"/>
      <c r="DA58" s="86"/>
      <c r="DB58" s="86"/>
      <c r="DC58" s="86"/>
      <c r="DD58" s="86"/>
      <c r="DE58" s="86"/>
      <c r="DF58" s="39"/>
    </row>
    <row r="59" spans="4:112" ht="13.25" customHeight="1" x14ac:dyDescent="0.2">
      <c r="D59" s="92"/>
      <c r="E59" s="93"/>
      <c r="F59" s="94"/>
      <c r="G59" s="98"/>
      <c r="H59" s="93"/>
      <c r="I59" s="94"/>
      <c r="J59" s="118"/>
      <c r="K59" s="119"/>
      <c r="L59" s="119"/>
      <c r="M59" s="119"/>
      <c r="N59" s="119"/>
      <c r="O59" s="119"/>
      <c r="P59" s="119"/>
      <c r="Q59" s="119"/>
      <c r="R59" s="119"/>
      <c r="S59" s="119"/>
      <c r="T59" s="119"/>
      <c r="U59" s="119"/>
      <c r="V59" s="119"/>
      <c r="W59" s="119"/>
      <c r="X59" s="119"/>
      <c r="Y59" s="119"/>
      <c r="Z59" s="119"/>
      <c r="AA59" s="119"/>
      <c r="AB59" s="119"/>
      <c r="AC59" s="119"/>
      <c r="AD59" s="119"/>
      <c r="AE59" s="120"/>
      <c r="AF59" s="124"/>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6"/>
      <c r="BG59" s="130"/>
      <c r="BH59" s="131"/>
      <c r="BI59" s="131"/>
      <c r="BJ59" s="131"/>
      <c r="BK59" s="131"/>
      <c r="BL59" s="131"/>
      <c r="BM59" s="131"/>
      <c r="BN59" s="131"/>
      <c r="BO59" s="131"/>
      <c r="BP59" s="131"/>
      <c r="BQ59" s="131"/>
      <c r="BR59" s="132"/>
      <c r="BS59" s="140" t="str">
        <f>IF(BG59&lt;&gt;"私有車",IFERROR(VLOOKUP(BG59,$DQ$4:$DR$10,2,FALSE),""),"")</f>
        <v/>
      </c>
      <c r="BT59" s="141"/>
      <c r="BU59" s="142"/>
      <c r="BV59" s="150"/>
      <c r="BW59" s="151"/>
      <c r="BX59" s="152"/>
      <c r="BY59" s="87"/>
      <c r="BZ59" s="88"/>
      <c r="CA59" s="88"/>
      <c r="CB59" s="88"/>
      <c r="CC59" s="88"/>
      <c r="CD59" s="88"/>
      <c r="CE59" s="88"/>
      <c r="CF59" s="88"/>
      <c r="CG59" s="42"/>
      <c r="CH59" s="136" t="s">
        <v>13</v>
      </c>
      <c r="CI59" s="136"/>
      <c r="CJ59" s="45"/>
      <c r="CK59" s="13"/>
      <c r="CL59" s="89"/>
      <c r="CM59" s="89"/>
      <c r="CN59" s="89"/>
      <c r="CO59" s="89"/>
      <c r="CP59" s="89"/>
      <c r="CQ59" s="89"/>
      <c r="CR59" s="89"/>
      <c r="CS59" s="90"/>
      <c r="CT59" s="36"/>
      <c r="CU59" s="91"/>
      <c r="CV59" s="91"/>
      <c r="CW59" s="91"/>
      <c r="CX59" s="91"/>
      <c r="CY59" s="91"/>
      <c r="CZ59" s="91"/>
      <c r="DA59" s="91"/>
      <c r="DB59" s="91"/>
      <c r="DC59" s="91"/>
      <c r="DD59" s="91"/>
      <c r="DE59" s="91"/>
      <c r="DF59" s="37"/>
    </row>
    <row r="60" spans="4:112" ht="13.25" customHeight="1" x14ac:dyDescent="0.2">
      <c r="D60" s="95"/>
      <c r="E60" s="96"/>
      <c r="F60" s="97"/>
      <c r="G60" s="99"/>
      <c r="H60" s="96"/>
      <c r="I60" s="97"/>
      <c r="J60" s="121"/>
      <c r="K60" s="122"/>
      <c r="L60" s="122"/>
      <c r="M60" s="122"/>
      <c r="N60" s="122"/>
      <c r="O60" s="122"/>
      <c r="P60" s="122"/>
      <c r="Q60" s="122"/>
      <c r="R60" s="122"/>
      <c r="S60" s="122"/>
      <c r="T60" s="122"/>
      <c r="U60" s="122"/>
      <c r="V60" s="122"/>
      <c r="W60" s="122"/>
      <c r="X60" s="122"/>
      <c r="Y60" s="122"/>
      <c r="Z60" s="122"/>
      <c r="AA60" s="122"/>
      <c r="AB60" s="122"/>
      <c r="AC60" s="122"/>
      <c r="AD60" s="122"/>
      <c r="AE60" s="123"/>
      <c r="AF60" s="127"/>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9"/>
      <c r="BG60" s="133"/>
      <c r="BH60" s="134"/>
      <c r="BI60" s="134"/>
      <c r="BJ60" s="134"/>
      <c r="BK60" s="134"/>
      <c r="BL60" s="134"/>
      <c r="BM60" s="134"/>
      <c r="BN60" s="134"/>
      <c r="BO60" s="134"/>
      <c r="BP60" s="134"/>
      <c r="BQ60" s="134"/>
      <c r="BR60" s="135"/>
      <c r="BS60" s="137" t="str">
        <f>IF(BG59="私有車",IFERROR(VLOOKUP(BG59,$DQ$4:$DR$10,2,FALSE),""),"")</f>
        <v/>
      </c>
      <c r="BT60" s="138"/>
      <c r="BU60" s="139"/>
      <c r="BV60" s="153"/>
      <c r="BW60" s="154"/>
      <c r="BX60" s="155"/>
      <c r="BY60" s="7"/>
      <c r="BZ60" s="84" t="s">
        <v>28</v>
      </c>
      <c r="CA60" s="84"/>
      <c r="CB60" s="84"/>
      <c r="CC60" s="84"/>
      <c r="CD60" s="84"/>
      <c r="CE60" s="84"/>
      <c r="CF60" s="84"/>
      <c r="CG60" s="84"/>
      <c r="CH60" s="84"/>
      <c r="CI60" s="84"/>
      <c r="CJ60" s="84"/>
      <c r="CK60" s="10"/>
      <c r="CL60" s="85"/>
      <c r="CM60" s="85"/>
      <c r="CN60" s="85"/>
      <c r="CO60" s="85"/>
      <c r="CP60" s="85"/>
      <c r="CQ60" s="85"/>
      <c r="CR60" s="41" t="s">
        <v>27</v>
      </c>
      <c r="CS60" s="10"/>
      <c r="CT60" s="38"/>
      <c r="CU60" s="86" t="str">
        <f>IFERROR(IF(BG59="私有車",ROUND(CL60*$CD$26,0),""),"")</f>
        <v/>
      </c>
      <c r="CV60" s="86"/>
      <c r="CW60" s="86"/>
      <c r="CX60" s="86"/>
      <c r="CY60" s="86"/>
      <c r="CZ60" s="86"/>
      <c r="DA60" s="86"/>
      <c r="DB60" s="86"/>
      <c r="DC60" s="86"/>
      <c r="DD60" s="86"/>
      <c r="DE60" s="86"/>
      <c r="DF60" s="39"/>
    </row>
    <row r="61" spans="4:112" ht="13.25" customHeight="1" x14ac:dyDescent="0.2">
      <c r="D61" s="26"/>
      <c r="E61" s="156" t="s">
        <v>3</v>
      </c>
      <c r="F61" s="156"/>
      <c r="G61" s="156"/>
      <c r="H61" s="156"/>
      <c r="I61" s="156"/>
      <c r="J61" s="156"/>
      <c r="K61" s="156"/>
      <c r="L61" s="156"/>
      <c r="M61" s="156"/>
      <c r="N61" s="156"/>
      <c r="O61" s="156"/>
      <c r="P61" s="12"/>
      <c r="Q61" s="4"/>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J61" s="9"/>
      <c r="CK61" s="156" t="s">
        <v>4</v>
      </c>
      <c r="CL61" s="156"/>
      <c r="CM61" s="156"/>
      <c r="CN61" s="156"/>
      <c r="CO61" s="156"/>
      <c r="CP61" s="156"/>
      <c r="CQ61" s="156"/>
      <c r="CR61" s="156"/>
      <c r="CT61" s="4"/>
      <c r="CU61" s="161">
        <f>SUM(CU43:DE60)</f>
        <v>0</v>
      </c>
      <c r="CV61" s="161"/>
      <c r="CW61" s="161"/>
      <c r="CX61" s="161"/>
      <c r="CY61" s="161"/>
      <c r="CZ61" s="161"/>
      <c r="DA61" s="161"/>
      <c r="DB61" s="161"/>
      <c r="DC61" s="161"/>
      <c r="DD61" s="161"/>
      <c r="DE61" s="161"/>
      <c r="DF61" s="6"/>
    </row>
    <row r="62" spans="4:112" ht="13.75" customHeight="1" thickBot="1" x14ac:dyDescent="0.25">
      <c r="D62" s="27"/>
      <c r="E62" s="157"/>
      <c r="F62" s="157"/>
      <c r="G62" s="157"/>
      <c r="H62" s="157"/>
      <c r="I62" s="157"/>
      <c r="J62" s="157"/>
      <c r="K62" s="157"/>
      <c r="L62" s="157"/>
      <c r="M62" s="157"/>
      <c r="N62" s="157"/>
      <c r="O62" s="157"/>
      <c r="P62" s="28"/>
      <c r="Q62" s="14"/>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60" t="s">
        <v>30</v>
      </c>
      <c r="BL62" s="160"/>
      <c r="BM62" s="160"/>
      <c r="BN62" s="160"/>
      <c r="BO62" s="160"/>
      <c r="BP62" s="160"/>
      <c r="BQ62" s="160"/>
      <c r="BR62" s="160"/>
      <c r="BS62" s="160"/>
      <c r="BT62" s="160"/>
      <c r="BU62" s="160"/>
      <c r="BV62" s="160"/>
      <c r="BW62" s="160"/>
      <c r="BX62" s="160"/>
      <c r="BY62" s="160"/>
      <c r="BZ62" s="160"/>
      <c r="CA62" s="160"/>
      <c r="CB62" s="160"/>
      <c r="CC62" s="43"/>
      <c r="CD62" s="171">
        <v>30</v>
      </c>
      <c r="CE62" s="171"/>
      <c r="CF62" s="171"/>
      <c r="CG62" s="171"/>
      <c r="CH62" s="171" t="s">
        <v>29</v>
      </c>
      <c r="CI62" s="172"/>
      <c r="CJ62" s="14"/>
      <c r="CK62" s="157"/>
      <c r="CL62" s="157"/>
      <c r="CM62" s="157"/>
      <c r="CN62" s="157"/>
      <c r="CO62" s="157"/>
      <c r="CP62" s="157"/>
      <c r="CQ62" s="157"/>
      <c r="CR62" s="157"/>
      <c r="CS62" s="15"/>
      <c r="CT62" s="14"/>
      <c r="CU62" s="162"/>
      <c r="CV62" s="162"/>
      <c r="CW62" s="162"/>
      <c r="CX62" s="162"/>
      <c r="CY62" s="162"/>
      <c r="CZ62" s="162"/>
      <c r="DA62" s="162"/>
      <c r="DB62" s="162"/>
      <c r="DC62" s="162"/>
      <c r="DD62" s="162"/>
      <c r="DE62" s="162"/>
      <c r="DF62" s="29"/>
    </row>
    <row r="63" spans="4:112" ht="14" thickBot="1" x14ac:dyDescent="0.25">
      <c r="E63" s="44" t="s">
        <v>31</v>
      </c>
    </row>
    <row r="64" spans="4:112" ht="13.5" customHeight="1" x14ac:dyDescent="0.2">
      <c r="F64" s="1" t="s">
        <v>32</v>
      </c>
      <c r="Y64" s="149">
        <f>SUMIF(BS43:BU60,"〇",$CU$7:$DE$24)</f>
        <v>0</v>
      </c>
      <c r="Z64" s="149"/>
      <c r="AA64" s="149"/>
      <c r="AB64" s="149"/>
      <c r="AC64" s="149"/>
      <c r="AD64" s="149"/>
      <c r="AE64" s="149"/>
      <c r="AF64" s="149"/>
      <c r="AG64" s="149"/>
      <c r="AH64" s="149"/>
      <c r="AI64" s="149"/>
      <c r="AJ64" s="149"/>
      <c r="AK64" s="34"/>
      <c r="AL64" s="3" t="s">
        <v>29</v>
      </c>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77" t="s">
        <v>40</v>
      </c>
      <c r="BP64" s="78"/>
      <c r="BQ64" s="2"/>
      <c r="BR64" s="2"/>
      <c r="BS64" s="2"/>
      <c r="BT64" s="2"/>
      <c r="BU64" s="2"/>
      <c r="BV64" s="2"/>
      <c r="BW64" s="2"/>
      <c r="BX64" s="2"/>
      <c r="BY64" s="2"/>
      <c r="BZ64" s="16"/>
      <c r="CA64" s="2"/>
      <c r="CB64" s="2"/>
      <c r="CC64" s="2"/>
      <c r="CD64" s="2"/>
      <c r="CE64" s="2"/>
      <c r="CF64" s="2"/>
      <c r="CG64" s="2"/>
      <c r="CH64" s="2"/>
      <c r="CI64" s="2"/>
      <c r="CJ64" s="18"/>
      <c r="CK64" s="51"/>
      <c r="CL64" s="3"/>
      <c r="CM64" s="3"/>
      <c r="CN64" s="3"/>
      <c r="CO64" s="3"/>
      <c r="CP64" s="3"/>
      <c r="CQ64" s="3"/>
      <c r="CR64" s="3"/>
      <c r="CS64" s="3"/>
      <c r="CU64" s="77" t="s">
        <v>39</v>
      </c>
      <c r="CV64" s="78"/>
      <c r="CW64" s="2"/>
      <c r="CX64" s="2"/>
      <c r="CY64" s="2"/>
      <c r="CZ64" s="2"/>
      <c r="DA64" s="2"/>
      <c r="DB64" s="2"/>
      <c r="DC64" s="2"/>
      <c r="DD64" s="2"/>
      <c r="DE64" s="2"/>
      <c r="DF64" s="18"/>
      <c r="DH64" s="3"/>
    </row>
    <row r="65" spans="6:112" x14ac:dyDescent="0.2">
      <c r="F65" s="1" t="s">
        <v>33</v>
      </c>
      <c r="Y65" s="149">
        <f>SUMIF(BS43:BU60,"×",$CU$7:$DE$24)</f>
        <v>0</v>
      </c>
      <c r="Z65" s="149"/>
      <c r="AA65" s="149"/>
      <c r="AB65" s="149"/>
      <c r="AC65" s="149"/>
      <c r="AD65" s="149"/>
      <c r="AE65" s="149"/>
      <c r="AF65" s="149"/>
      <c r="AG65" s="149"/>
      <c r="AH65" s="149"/>
      <c r="AI65" s="149"/>
      <c r="AJ65" s="149"/>
      <c r="AK65" s="34"/>
      <c r="AL65" s="3" t="s">
        <v>29</v>
      </c>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79"/>
      <c r="BP65" s="80"/>
      <c r="BQ65" s="3"/>
      <c r="BR65" s="3"/>
      <c r="BS65" s="3"/>
      <c r="BT65" s="3"/>
      <c r="BU65" s="3"/>
      <c r="BV65" s="3"/>
      <c r="BW65" s="3"/>
      <c r="BX65" s="3"/>
      <c r="BY65" s="3"/>
      <c r="BZ65" s="5"/>
      <c r="CA65" s="3"/>
      <c r="CB65" s="3"/>
      <c r="CC65" s="3"/>
      <c r="CD65" s="3"/>
      <c r="CE65" s="3"/>
      <c r="CF65" s="3"/>
      <c r="CG65" s="3"/>
      <c r="CH65" s="3"/>
      <c r="CI65" s="3"/>
      <c r="CJ65" s="6"/>
      <c r="CK65" s="51"/>
      <c r="CL65" s="3"/>
      <c r="CM65" s="3"/>
      <c r="CN65" s="3"/>
      <c r="CO65" s="3"/>
      <c r="CP65" s="3"/>
      <c r="CQ65" s="3"/>
      <c r="CR65" s="3"/>
      <c r="CS65" s="3"/>
      <c r="CU65" s="79"/>
      <c r="CV65" s="80"/>
      <c r="CW65" s="3"/>
      <c r="CX65" s="3"/>
      <c r="CY65" s="3"/>
      <c r="CZ65" s="3"/>
      <c r="DA65" s="3"/>
      <c r="DB65" s="3"/>
      <c r="DC65" s="3"/>
      <c r="DD65" s="3"/>
      <c r="DE65" s="3"/>
      <c r="DF65" s="6"/>
      <c r="DH65" s="3"/>
    </row>
    <row r="66" spans="6:112" x14ac:dyDescent="0.2">
      <c r="P66" s="1" t="s">
        <v>4</v>
      </c>
      <c r="Y66" s="149">
        <f>Y64+Y65</f>
        <v>0</v>
      </c>
      <c r="Z66" s="149"/>
      <c r="AA66" s="149"/>
      <c r="AB66" s="149"/>
      <c r="AC66" s="149"/>
      <c r="AD66" s="149"/>
      <c r="AE66" s="149"/>
      <c r="AF66" s="149"/>
      <c r="AG66" s="149"/>
      <c r="AH66" s="149"/>
      <c r="AI66" s="149"/>
      <c r="AJ66" s="149"/>
      <c r="AK66" s="34"/>
      <c r="AL66" s="3" t="s">
        <v>29</v>
      </c>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79"/>
      <c r="BP66" s="80"/>
      <c r="BQ66" s="3"/>
      <c r="BR66" s="3"/>
      <c r="BS66" s="3"/>
      <c r="BT66" s="3"/>
      <c r="BU66" s="3"/>
      <c r="BV66" s="3"/>
      <c r="BW66" s="3"/>
      <c r="BX66" s="3"/>
      <c r="BY66" s="3"/>
      <c r="BZ66" s="5"/>
      <c r="CA66" s="3"/>
      <c r="CB66" s="3"/>
      <c r="CC66" s="3"/>
      <c r="CD66" s="3"/>
      <c r="CE66" s="3"/>
      <c r="CF66" s="3"/>
      <c r="CG66" s="3"/>
      <c r="CH66" s="3"/>
      <c r="CI66" s="3"/>
      <c r="CJ66" s="6"/>
      <c r="CK66" s="51"/>
      <c r="CL66" s="3"/>
      <c r="CM66" s="3"/>
      <c r="CN66" s="3"/>
      <c r="CO66" s="3"/>
      <c r="CP66" s="3"/>
      <c r="CQ66" s="3"/>
      <c r="CR66" s="3"/>
      <c r="CS66" s="3"/>
      <c r="CU66" s="79"/>
      <c r="CV66" s="80"/>
      <c r="CW66" s="3"/>
      <c r="CX66" s="3"/>
      <c r="CY66" s="3"/>
      <c r="CZ66" s="3"/>
      <c r="DA66" s="3"/>
      <c r="DB66" s="3"/>
      <c r="DC66" s="3"/>
      <c r="DD66" s="3"/>
      <c r="DE66" s="3"/>
      <c r="DF66" s="6"/>
      <c r="DH66" s="3"/>
    </row>
    <row r="67" spans="6:112" x14ac:dyDescent="0.2">
      <c r="AH67" s="3"/>
      <c r="AI67" s="3"/>
      <c r="AJ67" s="34"/>
      <c r="AK67" s="34"/>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79"/>
      <c r="BP67" s="80"/>
      <c r="BQ67" s="3"/>
      <c r="BR67" s="3"/>
      <c r="BS67" s="3"/>
      <c r="BT67" s="3"/>
      <c r="BU67" s="3"/>
      <c r="BV67" s="3"/>
      <c r="BW67" s="3"/>
      <c r="BX67" s="3"/>
      <c r="BY67" s="3"/>
      <c r="BZ67" s="5"/>
      <c r="CA67" s="3"/>
      <c r="CB67" s="3"/>
      <c r="CC67" s="3"/>
      <c r="CD67" s="3"/>
      <c r="CE67" s="3"/>
      <c r="CF67" s="3"/>
      <c r="CG67" s="3"/>
      <c r="CH67" s="3"/>
      <c r="CI67" s="3"/>
      <c r="CJ67" s="6"/>
      <c r="CK67" s="51"/>
      <c r="CL67" s="3"/>
      <c r="CM67" s="3"/>
      <c r="CN67" s="3"/>
      <c r="CO67" s="3"/>
      <c r="CP67" s="3"/>
      <c r="CQ67" s="3"/>
      <c r="CR67" s="3"/>
      <c r="CS67" s="3"/>
      <c r="CU67" s="79"/>
      <c r="CV67" s="80"/>
      <c r="CW67" s="3"/>
      <c r="CX67" s="3"/>
      <c r="CY67" s="3"/>
      <c r="CZ67" s="3"/>
      <c r="DA67" s="3"/>
      <c r="DB67" s="3"/>
      <c r="DC67" s="3"/>
      <c r="DD67" s="3"/>
      <c r="DE67" s="3"/>
      <c r="DF67" s="6"/>
      <c r="DH67" s="3"/>
    </row>
    <row r="68" spans="6:112" ht="14.25" customHeight="1" thickBot="1" x14ac:dyDescent="0.25">
      <c r="AH68" s="3"/>
      <c r="AI68" s="3"/>
      <c r="AJ68" s="34"/>
      <c r="AK68" s="34"/>
      <c r="AL68" s="3"/>
      <c r="AM68" s="35"/>
      <c r="AN68" s="35"/>
      <c r="AO68" s="35"/>
      <c r="AP68" s="35"/>
      <c r="AQ68" s="35"/>
      <c r="AR68" s="35"/>
      <c r="AS68" s="35"/>
      <c r="AT68" s="35"/>
      <c r="AU68" s="35"/>
      <c r="AV68" s="3"/>
      <c r="AW68" s="35"/>
      <c r="AX68" s="35"/>
      <c r="AY68" s="35"/>
      <c r="AZ68" s="35"/>
      <c r="BA68" s="35"/>
      <c r="BB68" s="35"/>
      <c r="BC68" s="35"/>
      <c r="BD68" s="35"/>
      <c r="BE68" s="3"/>
      <c r="BF68" s="3"/>
      <c r="BG68" s="3"/>
      <c r="BH68" s="3"/>
      <c r="BI68" s="35"/>
      <c r="BJ68" s="35"/>
      <c r="BK68" s="35"/>
      <c r="BL68" s="35"/>
      <c r="BM68" s="35"/>
      <c r="BN68" s="35"/>
      <c r="BO68" s="81"/>
      <c r="BP68" s="82"/>
      <c r="BQ68" s="15"/>
      <c r="BR68" s="83" t="s">
        <v>38</v>
      </c>
      <c r="BS68" s="83"/>
      <c r="BT68" s="83"/>
      <c r="BU68" s="83"/>
      <c r="BV68" s="83"/>
      <c r="BW68" s="83"/>
      <c r="BX68" s="83"/>
      <c r="BY68" s="83"/>
      <c r="BZ68" s="32"/>
      <c r="CA68" s="15"/>
      <c r="CB68" s="173" t="s">
        <v>12</v>
      </c>
      <c r="CC68" s="173"/>
      <c r="CD68" s="173"/>
      <c r="CE68" s="173"/>
      <c r="CF68" s="173"/>
      <c r="CG68" s="173"/>
      <c r="CH68" s="173"/>
      <c r="CI68" s="173"/>
      <c r="CJ68" s="29"/>
      <c r="CK68" s="163"/>
      <c r="CL68" s="164"/>
      <c r="CM68" s="164"/>
      <c r="CN68" s="164"/>
      <c r="CO68" s="164"/>
      <c r="CP68" s="164"/>
      <c r="CQ68" s="164"/>
      <c r="CR68" s="164"/>
      <c r="CS68" s="3"/>
      <c r="CU68" s="81"/>
      <c r="CV68" s="82"/>
      <c r="CW68" s="15"/>
      <c r="CX68" s="83"/>
      <c r="CY68" s="83"/>
      <c r="CZ68" s="83"/>
      <c r="DA68" s="83"/>
      <c r="DB68" s="83"/>
      <c r="DC68" s="83"/>
      <c r="DD68" s="83"/>
      <c r="DE68" s="83"/>
      <c r="DF68" s="46"/>
      <c r="DH68" s="3"/>
    </row>
    <row r="69" spans="6:112" ht="13.5" x14ac:dyDescent="0.2">
      <c r="I69" s="52" t="s">
        <v>41</v>
      </c>
    </row>
    <row r="70" spans="6:112" x14ac:dyDescent="0.2">
      <c r="CB70" s="147" t="s">
        <v>10</v>
      </c>
      <c r="CC70" s="148"/>
      <c r="CD70" s="148"/>
      <c r="CE70" s="148"/>
      <c r="CF70" s="148"/>
      <c r="CG70" s="148"/>
      <c r="CH70" s="148"/>
      <c r="CI70" s="148"/>
      <c r="CJ70" s="148"/>
      <c r="CK70" s="148"/>
      <c r="CL70" s="148"/>
      <c r="CM70" s="148"/>
      <c r="CN70" s="148"/>
      <c r="CO70" s="148"/>
      <c r="CP70" s="148"/>
      <c r="CQ70" s="148"/>
      <c r="CR70" s="148"/>
      <c r="CS70" s="148"/>
      <c r="CT70" s="148"/>
      <c r="CU70" s="148"/>
      <c r="CV70" s="148"/>
      <c r="CW70" s="148"/>
      <c r="CX70" s="148"/>
      <c r="CY70" s="148"/>
      <c r="CZ70" s="148"/>
      <c r="DA70" s="148"/>
      <c r="DB70" s="148"/>
      <c r="DC70" s="148"/>
      <c r="DD70" s="148"/>
      <c r="DE70" s="148"/>
      <c r="DF70" s="148"/>
    </row>
  </sheetData>
  <sheetProtection sheet="1" objects="1" scenarios="1" formatCells="0" selectLockedCells="1"/>
  <mergeCells count="350">
    <mergeCell ref="CC2:CJ2"/>
    <mergeCell ref="CB68:CI68"/>
    <mergeCell ref="Y65:AJ65"/>
    <mergeCell ref="Y66:AJ66"/>
    <mergeCell ref="CX68:DE68"/>
    <mergeCell ref="BO64:BP68"/>
    <mergeCell ref="CL59:CS59"/>
    <mergeCell ref="CU59:DE59"/>
    <mergeCell ref="BS60:BU60"/>
    <mergeCell ref="BZ60:CJ60"/>
    <mergeCell ref="CL60:CQ60"/>
    <mergeCell ref="CU60:DE60"/>
    <mergeCell ref="CD62:CG62"/>
    <mergeCell ref="CH62:CI62"/>
    <mergeCell ref="Y64:AJ64"/>
    <mergeCell ref="CL57:CS57"/>
    <mergeCell ref="CU57:DE57"/>
    <mergeCell ref="BS58:BU58"/>
    <mergeCell ref="BZ58:CJ58"/>
    <mergeCell ref="CL58:CQ58"/>
    <mergeCell ref="CU58:DE58"/>
    <mergeCell ref="K3:BE4"/>
    <mergeCell ref="K39:BE40"/>
    <mergeCell ref="CB32:CI32"/>
    <mergeCell ref="BZ56:CJ56"/>
    <mergeCell ref="CL56:CQ56"/>
    <mergeCell ref="CU56:DE56"/>
    <mergeCell ref="J57:AE58"/>
    <mergeCell ref="AF57:BF58"/>
    <mergeCell ref="BG57:BR58"/>
    <mergeCell ref="BZ46:CJ46"/>
    <mergeCell ref="CL46:CQ46"/>
    <mergeCell ref="CU46:DE46"/>
    <mergeCell ref="J47:AE48"/>
    <mergeCell ref="AF47:BF48"/>
    <mergeCell ref="BG47:BR48"/>
    <mergeCell ref="BS47:BU47"/>
    <mergeCell ref="BY47:CF47"/>
    <mergeCell ref="CH55:CI55"/>
    <mergeCell ref="CL55:CS55"/>
    <mergeCell ref="BY49:CF49"/>
    <mergeCell ref="CH49:CI49"/>
    <mergeCell ref="CL49:CS49"/>
    <mergeCell ref="CU49:DE49"/>
    <mergeCell ref="BZ50:CJ50"/>
    <mergeCell ref="CL50:CQ50"/>
    <mergeCell ref="CU50:DE50"/>
    <mergeCell ref="CH47:CI47"/>
    <mergeCell ref="CL47:CS47"/>
    <mergeCell ref="CU47:DE47"/>
    <mergeCell ref="BS48:BU48"/>
    <mergeCell ref="BZ48:CJ48"/>
    <mergeCell ref="CL48:CQ48"/>
    <mergeCell ref="CU48:DE48"/>
    <mergeCell ref="BG41:BR42"/>
    <mergeCell ref="BS41:BU42"/>
    <mergeCell ref="BV41:BX42"/>
    <mergeCell ref="CL43:CS43"/>
    <mergeCell ref="CU43:DE43"/>
    <mergeCell ref="CL44:CQ44"/>
    <mergeCell ref="CU44:DE44"/>
    <mergeCell ref="BY45:CF45"/>
    <mergeCell ref="CH45:CI45"/>
    <mergeCell ref="CL45:CS45"/>
    <mergeCell ref="CU45:DE45"/>
    <mergeCell ref="CL7:CS7"/>
    <mergeCell ref="CH26:CI26"/>
    <mergeCell ref="BK26:CB26"/>
    <mergeCell ref="CD26:CG26"/>
    <mergeCell ref="BG13:BR14"/>
    <mergeCell ref="BY13:CF13"/>
    <mergeCell ref="CH13:CI13"/>
    <mergeCell ref="CL13:CS13"/>
    <mergeCell ref="BZ14:CJ14"/>
    <mergeCell ref="CL14:CQ14"/>
    <mergeCell ref="BG15:BR16"/>
    <mergeCell ref="BY15:CF15"/>
    <mergeCell ref="CH15:CI15"/>
    <mergeCell ref="CL15:CS15"/>
    <mergeCell ref="BZ16:CJ16"/>
    <mergeCell ref="CL16:CQ16"/>
    <mergeCell ref="BG23:BR24"/>
    <mergeCell ref="BZ24:CJ24"/>
    <mergeCell ref="CL24:CQ24"/>
    <mergeCell ref="BG21:BR22"/>
    <mergeCell ref="BY21:CF21"/>
    <mergeCell ref="CH21:CI21"/>
    <mergeCell ref="CL21:CS21"/>
    <mergeCell ref="BS23:BU23"/>
    <mergeCell ref="CU7:DE7"/>
    <mergeCell ref="CU8:DE8"/>
    <mergeCell ref="R25:CH25"/>
    <mergeCell ref="R26:BJ26"/>
    <mergeCell ref="BG9:BR10"/>
    <mergeCell ref="BY9:CF9"/>
    <mergeCell ref="CH9:CI9"/>
    <mergeCell ref="CL9:CS9"/>
    <mergeCell ref="CU9:DE9"/>
    <mergeCell ref="BZ10:CJ10"/>
    <mergeCell ref="BV9:BX10"/>
    <mergeCell ref="BV13:BX14"/>
    <mergeCell ref="BV15:BX16"/>
    <mergeCell ref="BV17:BX18"/>
    <mergeCell ref="AF7:BF8"/>
    <mergeCell ref="BY19:CF19"/>
    <mergeCell ref="CH19:CI19"/>
    <mergeCell ref="CL19:CS19"/>
    <mergeCell ref="CU19:DE19"/>
    <mergeCell ref="CL23:CS23"/>
    <mergeCell ref="CH7:CI7"/>
    <mergeCell ref="CL8:CQ8"/>
    <mergeCell ref="BZ8:CJ8"/>
    <mergeCell ref="BY7:CF7"/>
    <mergeCell ref="CH51:CI51"/>
    <mergeCell ref="CL51:CS51"/>
    <mergeCell ref="CU51:DE51"/>
    <mergeCell ref="CL52:CQ52"/>
    <mergeCell ref="CU52:DE52"/>
    <mergeCell ref="BY53:CF53"/>
    <mergeCell ref="CH53:CI53"/>
    <mergeCell ref="CL53:CS53"/>
    <mergeCell ref="CU53:DE53"/>
    <mergeCell ref="BZ54:CJ54"/>
    <mergeCell ref="CL54:CQ54"/>
    <mergeCell ref="CU54:DE54"/>
    <mergeCell ref="CU55:DE55"/>
    <mergeCell ref="CB70:DF70"/>
    <mergeCell ref="BT3:CR4"/>
    <mergeCell ref="BV11:BX12"/>
    <mergeCell ref="CK38:CM38"/>
    <mergeCell ref="CU25:DE26"/>
    <mergeCell ref="BZ52:CJ52"/>
    <mergeCell ref="BV49:BX50"/>
    <mergeCell ref="BV43:BX44"/>
    <mergeCell ref="CU3:DE4"/>
    <mergeCell ref="BV7:BX8"/>
    <mergeCell ref="CK32:CR32"/>
    <mergeCell ref="CK25:CR26"/>
    <mergeCell ref="CU64:CV68"/>
    <mergeCell ref="BR68:BY68"/>
    <mergeCell ref="CK68:CR68"/>
    <mergeCell ref="BS5:BU6"/>
    <mergeCell ref="BV5:BX6"/>
    <mergeCell ref="BG7:BR8"/>
    <mergeCell ref="CU61:DE62"/>
    <mergeCell ref="BY51:CF51"/>
    <mergeCell ref="CK61:CR62"/>
    <mergeCell ref="BV59:BX60"/>
    <mergeCell ref="CW38:CZ38"/>
    <mergeCell ref="BY55:CF55"/>
    <mergeCell ref="D59:F60"/>
    <mergeCell ref="G59:I60"/>
    <mergeCell ref="D57:F58"/>
    <mergeCell ref="G57:I58"/>
    <mergeCell ref="E61:O62"/>
    <mergeCell ref="J59:AE60"/>
    <mergeCell ref="AF59:BF60"/>
    <mergeCell ref="BG59:BR60"/>
    <mergeCell ref="R61:CH61"/>
    <mergeCell ref="R62:BJ62"/>
    <mergeCell ref="BK62:CB62"/>
    <mergeCell ref="BS59:BU59"/>
    <mergeCell ref="BY59:CF59"/>
    <mergeCell ref="CH59:CI59"/>
    <mergeCell ref="BS57:BU57"/>
    <mergeCell ref="BY57:CF57"/>
    <mergeCell ref="CH57:CI57"/>
    <mergeCell ref="D55:F56"/>
    <mergeCell ref="G55:I56"/>
    <mergeCell ref="BV55:BX56"/>
    <mergeCell ref="BV57:BX58"/>
    <mergeCell ref="J55:AE56"/>
    <mergeCell ref="AF55:BF56"/>
    <mergeCell ref="D51:F52"/>
    <mergeCell ref="G51:I52"/>
    <mergeCell ref="BV53:BX54"/>
    <mergeCell ref="BV51:BX52"/>
    <mergeCell ref="D53:F54"/>
    <mergeCell ref="G53:I54"/>
    <mergeCell ref="J51:AE52"/>
    <mergeCell ref="AF51:BF52"/>
    <mergeCell ref="BG51:BR52"/>
    <mergeCell ref="BS51:BU51"/>
    <mergeCell ref="BS52:BU52"/>
    <mergeCell ref="BG55:BR56"/>
    <mergeCell ref="BS55:BU55"/>
    <mergeCell ref="J53:AE54"/>
    <mergeCell ref="AF53:BF54"/>
    <mergeCell ref="BG53:BR54"/>
    <mergeCell ref="BS53:BU53"/>
    <mergeCell ref="BS54:BU54"/>
    <mergeCell ref="BS56:BU56"/>
    <mergeCell ref="D49:F50"/>
    <mergeCell ref="G49:I50"/>
    <mergeCell ref="BV47:BX48"/>
    <mergeCell ref="J49:AE50"/>
    <mergeCell ref="AF49:BF50"/>
    <mergeCell ref="BG49:BR50"/>
    <mergeCell ref="BS49:BU49"/>
    <mergeCell ref="BS50:BU50"/>
    <mergeCell ref="BV45:BX46"/>
    <mergeCell ref="D47:F48"/>
    <mergeCell ref="G47:I48"/>
    <mergeCell ref="BS46:BU46"/>
    <mergeCell ref="K5:AD6"/>
    <mergeCell ref="BV19:BX20"/>
    <mergeCell ref="BV21:BX22"/>
    <mergeCell ref="BV23:BX24"/>
    <mergeCell ref="E25:O26"/>
    <mergeCell ref="G17:I18"/>
    <mergeCell ref="D19:F20"/>
    <mergeCell ref="G19:I20"/>
    <mergeCell ref="D21:F22"/>
    <mergeCell ref="G21:I22"/>
    <mergeCell ref="D23:F24"/>
    <mergeCell ref="G23:I24"/>
    <mergeCell ref="BS16:BU16"/>
    <mergeCell ref="BS17:BU17"/>
    <mergeCell ref="BS18:BU18"/>
    <mergeCell ref="BS19:BU19"/>
    <mergeCell ref="BS20:BU20"/>
    <mergeCell ref="BS21:BU21"/>
    <mergeCell ref="BS22:BU22"/>
    <mergeCell ref="BS7:BU7"/>
    <mergeCell ref="BS8:BU8"/>
    <mergeCell ref="BS9:BU9"/>
    <mergeCell ref="BS10:BU10"/>
    <mergeCell ref="BS11:BU11"/>
    <mergeCell ref="CB34:DF34"/>
    <mergeCell ref="CU14:DE14"/>
    <mergeCell ref="J15:AE16"/>
    <mergeCell ref="AF15:BF16"/>
    <mergeCell ref="AF43:BF44"/>
    <mergeCell ref="BG43:BR44"/>
    <mergeCell ref="BS43:BU43"/>
    <mergeCell ref="BY43:CF43"/>
    <mergeCell ref="CH43:CI43"/>
    <mergeCell ref="CU21:DE21"/>
    <mergeCell ref="BZ22:CJ22"/>
    <mergeCell ref="CL22:CQ22"/>
    <mergeCell ref="CU22:DE22"/>
    <mergeCell ref="BS14:BU14"/>
    <mergeCell ref="BS15:BU15"/>
    <mergeCell ref="BS44:BU44"/>
    <mergeCell ref="BZ44:CJ44"/>
    <mergeCell ref="Y28:AJ28"/>
    <mergeCell ref="Y29:AJ29"/>
    <mergeCell ref="Y30:AJ30"/>
    <mergeCell ref="J43:AE44"/>
    <mergeCell ref="CU15:DE15"/>
    <mergeCell ref="CU16:DE16"/>
    <mergeCell ref="J13:AE14"/>
    <mergeCell ref="D43:F44"/>
    <mergeCell ref="G43:I44"/>
    <mergeCell ref="D45:F46"/>
    <mergeCell ref="G45:I46"/>
    <mergeCell ref="J45:AE46"/>
    <mergeCell ref="AF45:BF46"/>
    <mergeCell ref="BG45:BR46"/>
    <mergeCell ref="BS45:BU45"/>
    <mergeCell ref="CU39:DE40"/>
    <mergeCell ref="D41:F42"/>
    <mergeCell ref="G41:I42"/>
    <mergeCell ref="CA41:CQ42"/>
    <mergeCell ref="CU41:DE42"/>
    <mergeCell ref="D39:I40"/>
    <mergeCell ref="BH39:BQ40"/>
    <mergeCell ref="K41:AD42"/>
    <mergeCell ref="BT39:CR40"/>
    <mergeCell ref="AG41:BE42"/>
    <mergeCell ref="CL10:CQ10"/>
    <mergeCell ref="CU10:DE10"/>
    <mergeCell ref="J11:AE12"/>
    <mergeCell ref="AF11:BF12"/>
    <mergeCell ref="BG11:BR12"/>
    <mergeCell ref="BY11:CF11"/>
    <mergeCell ref="CH11:CI11"/>
    <mergeCell ref="CL11:CS11"/>
    <mergeCell ref="CU11:DE11"/>
    <mergeCell ref="BZ12:CJ12"/>
    <mergeCell ref="CL12:CQ12"/>
    <mergeCell ref="CU12:DE12"/>
    <mergeCell ref="BS12:BU12"/>
    <mergeCell ref="AF13:BF14"/>
    <mergeCell ref="J23:AE24"/>
    <mergeCell ref="AF23:BF24"/>
    <mergeCell ref="CU23:DE23"/>
    <mergeCell ref="CU24:DE24"/>
    <mergeCell ref="J21:AE22"/>
    <mergeCell ref="AF17:BF18"/>
    <mergeCell ref="BG17:BR18"/>
    <mergeCell ref="J19:AE20"/>
    <mergeCell ref="AF19:BF20"/>
    <mergeCell ref="BG19:BR20"/>
    <mergeCell ref="BY17:CF17"/>
    <mergeCell ref="CH17:CI17"/>
    <mergeCell ref="J17:AE18"/>
    <mergeCell ref="CH23:CI23"/>
    <mergeCell ref="AF21:BF22"/>
    <mergeCell ref="BS24:BU24"/>
    <mergeCell ref="CU13:DE13"/>
    <mergeCell ref="BS13:BU13"/>
    <mergeCell ref="D13:F14"/>
    <mergeCell ref="G13:I14"/>
    <mergeCell ref="D15:F16"/>
    <mergeCell ref="G15:I16"/>
    <mergeCell ref="D17:F18"/>
    <mergeCell ref="AG5:BE6"/>
    <mergeCell ref="BH3:BQ4"/>
    <mergeCell ref="CL18:CQ18"/>
    <mergeCell ref="CU18:DE18"/>
    <mergeCell ref="D3:I4"/>
    <mergeCell ref="D5:F6"/>
    <mergeCell ref="G5:I6"/>
    <mergeCell ref="D7:F8"/>
    <mergeCell ref="G7:I8"/>
    <mergeCell ref="D9:F10"/>
    <mergeCell ref="G9:I10"/>
    <mergeCell ref="D11:F12"/>
    <mergeCell ref="G11:I12"/>
    <mergeCell ref="CA5:CQ6"/>
    <mergeCell ref="J9:AE10"/>
    <mergeCell ref="BG5:BR6"/>
    <mergeCell ref="J7:AE8"/>
    <mergeCell ref="AF9:BF10"/>
    <mergeCell ref="CU5:DE6"/>
    <mergeCell ref="CT38:CV38"/>
    <mergeCell ref="DA38:DF38"/>
    <mergeCell ref="CP38:CS38"/>
    <mergeCell ref="CO1:DF1"/>
    <mergeCell ref="CO37:DF37"/>
    <mergeCell ref="AN37:BR37"/>
    <mergeCell ref="BO28:BP32"/>
    <mergeCell ref="BR32:BY32"/>
    <mergeCell ref="CU28:CV32"/>
    <mergeCell ref="CX32:DE32"/>
    <mergeCell ref="BZ20:CJ20"/>
    <mergeCell ref="CL20:CQ20"/>
    <mergeCell ref="CU20:DE20"/>
    <mergeCell ref="BY23:CF23"/>
    <mergeCell ref="AN1:BR1"/>
    <mergeCell ref="CK2:CM2"/>
    <mergeCell ref="CT2:CV2"/>
    <mergeCell ref="DA2:DF2"/>
    <mergeCell ref="CP2:CS2"/>
    <mergeCell ref="CW2:CZ2"/>
    <mergeCell ref="CL17:CS17"/>
    <mergeCell ref="CU17:DE17"/>
    <mergeCell ref="BZ18:CJ18"/>
    <mergeCell ref="CC38:CJ38"/>
  </mergeCells>
  <phoneticPr fontId="2"/>
  <dataValidations disablePrompts="1" count="4">
    <dataValidation type="list" allowBlank="1" showInputMessage="1" showErrorMessage="1" sqref="BG7:BR24 BG43:BR60" xr:uid="{86A6B5C5-07AA-4A9A-A62E-A559F372E568}">
      <formula1>$DQ$4:$DQ$9</formula1>
    </dataValidation>
    <dataValidation type="list" allowBlank="1" showInputMessage="1" showErrorMessage="1" sqref="BV7:BX24 BV43:BX60" xr:uid="{80ACEFB3-258D-4A22-BE93-37923F0CFB43}">
      <formula1>"往復,往,復"</formula1>
    </dataValidation>
    <dataValidation allowBlank="1" showInputMessage="1" showErrorMessage="1" promptTitle="私有車" prompt="私有車利用時は走行距離数を入力してください_x000a_" sqref="CL8:CQ8 CL22:CQ22 CL10:CQ10 CL12:CQ12 CL14:CQ14 CL16:CQ16 CL18:CQ18 CL20:CQ20 CL24:CQ24 CL44:CQ44 CL58:CQ58 CL46:CQ46 CL48:CQ48 CL50:CQ50 CL52:CQ52 CL54:CQ54 CL56:CQ56 CL60:CQ60" xr:uid="{0C4B87C2-555C-4D54-A7C2-D8AFDF444186}"/>
    <dataValidation allowBlank="1" showInputMessage="1" showErrorMessage="1" promptTitle="金額" prompt="私有車の場合は入力しないでください_x000a_" sqref="CU7:DE7 CU21:DE21 CU9:DE9 CU11:DE11 CU13:DE13 CU15:DE15 CU17:DE17 CU19:DE19 CU23:DE23 CU43:DE43 CU57:DE57 CU45:DE45 CU47:DE47 CU49:DE49 CU51:DE51 CU53:DE53 CU55:DE55 CU59:DE59" xr:uid="{2FEE54F4-F5E9-4931-98B8-FD17B38F590B}"/>
  </dataValidations>
  <pageMargins left="0.39370078740157483" right="0.31496062992125984" top="0.19685039370078741" bottom="0.19685039370078741" header="0.19685039370078741" footer="0.19685039370078741"/>
  <pageSetup paperSize="9" scale="9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20F4-7174-4343-9983-4BDC69C79CAF}">
  <dimension ref="B1:G63"/>
  <sheetViews>
    <sheetView showGridLines="0" topLeftCell="A20" workbookViewId="0">
      <selection activeCell="F44" sqref="F44"/>
    </sheetView>
  </sheetViews>
  <sheetFormatPr defaultColWidth="8.90625" defaultRowHeight="15" x14ac:dyDescent="0.35"/>
  <cols>
    <col min="1" max="1" width="1" style="53" customWidth="1"/>
    <col min="2" max="2" width="4.81640625" style="53" customWidth="1"/>
    <col min="3" max="3" width="1.1796875" style="53" customWidth="1"/>
    <col min="4" max="4" width="11.6328125" style="53" customWidth="1"/>
    <col min="5" max="5" width="9.54296875" style="53" bestFit="1" customWidth="1"/>
    <col min="6" max="6" width="45.08984375" style="53" bestFit="1" customWidth="1"/>
    <col min="7" max="7" width="39.453125" style="53" bestFit="1" customWidth="1"/>
    <col min="8" max="16384" width="8.90625" style="53"/>
  </cols>
  <sheetData>
    <row r="1" spans="2:4" ht="6" customHeight="1" x14ac:dyDescent="0.35"/>
    <row r="2" spans="2:4" ht="19.5" x14ac:dyDescent="0.45">
      <c r="B2" s="54" t="s">
        <v>42</v>
      </c>
    </row>
    <row r="3" spans="2:4" ht="5.4" customHeight="1" x14ac:dyDescent="0.35"/>
    <row r="4" spans="2:4" x14ac:dyDescent="0.35">
      <c r="B4" s="56"/>
      <c r="D4" s="53" t="s">
        <v>49</v>
      </c>
    </row>
    <row r="5" spans="2:4" x14ac:dyDescent="0.35">
      <c r="B5" s="57"/>
      <c r="D5" s="53" t="s">
        <v>50</v>
      </c>
    </row>
    <row r="6" spans="2:4" x14ac:dyDescent="0.35">
      <c r="D6" s="53" t="s">
        <v>51</v>
      </c>
    </row>
    <row r="7" spans="2:4" ht="5.4" customHeight="1" x14ac:dyDescent="0.35"/>
    <row r="8" spans="2:4" x14ac:dyDescent="0.35">
      <c r="B8" s="55">
        <v>1</v>
      </c>
      <c r="D8" s="53" t="s">
        <v>43</v>
      </c>
    </row>
    <row r="9" spans="2:4" x14ac:dyDescent="0.35">
      <c r="D9" s="53" t="s">
        <v>44</v>
      </c>
    </row>
    <row r="10" spans="2:4" ht="5.4" customHeight="1" x14ac:dyDescent="0.35"/>
    <row r="11" spans="2:4" x14ac:dyDescent="0.35">
      <c r="B11" s="55">
        <v>2</v>
      </c>
      <c r="D11" s="53" t="s">
        <v>39</v>
      </c>
    </row>
    <row r="12" spans="2:4" x14ac:dyDescent="0.35">
      <c r="D12" s="53" t="s">
        <v>45</v>
      </c>
    </row>
    <row r="13" spans="2:4" ht="5.4" customHeight="1" x14ac:dyDescent="0.35"/>
    <row r="14" spans="2:4" x14ac:dyDescent="0.35">
      <c r="B14" s="55">
        <v>3</v>
      </c>
      <c r="D14" s="53" t="s">
        <v>5</v>
      </c>
    </row>
    <row r="15" spans="2:4" x14ac:dyDescent="0.35">
      <c r="D15" s="53" t="s">
        <v>46</v>
      </c>
    </row>
    <row r="16" spans="2:4" ht="5.4" customHeight="1" x14ac:dyDescent="0.35"/>
    <row r="17" spans="2:7" x14ac:dyDescent="0.35">
      <c r="B17" s="55">
        <v>4</v>
      </c>
      <c r="D17" s="53" t="s">
        <v>47</v>
      </c>
    </row>
    <row r="18" spans="2:7" x14ac:dyDescent="0.35">
      <c r="D18" s="53" t="s">
        <v>48</v>
      </c>
    </row>
    <row r="19" spans="2:7" ht="5.4" customHeight="1" x14ac:dyDescent="0.35"/>
    <row r="20" spans="2:7" x14ac:dyDescent="0.35">
      <c r="B20" s="55">
        <v>5</v>
      </c>
      <c r="D20" s="53" t="s">
        <v>52</v>
      </c>
    </row>
    <row r="21" spans="2:7" x14ac:dyDescent="0.35">
      <c r="D21" s="53" t="s">
        <v>54</v>
      </c>
    </row>
    <row r="22" spans="2:7" ht="5.4" customHeight="1" x14ac:dyDescent="0.35"/>
    <row r="23" spans="2:7" x14ac:dyDescent="0.35">
      <c r="B23" s="55">
        <v>6</v>
      </c>
      <c r="D23" s="53" t="s">
        <v>11</v>
      </c>
    </row>
    <row r="24" spans="2:7" x14ac:dyDescent="0.35">
      <c r="D24" s="53" t="s">
        <v>53</v>
      </c>
    </row>
    <row r="25" spans="2:7" ht="5.4" customHeight="1" x14ac:dyDescent="0.35"/>
    <row r="26" spans="2:7" x14ac:dyDescent="0.35">
      <c r="B26" s="55">
        <v>7</v>
      </c>
      <c r="D26" s="53" t="s">
        <v>15</v>
      </c>
    </row>
    <row r="27" spans="2:7" x14ac:dyDescent="0.35">
      <c r="D27" s="53" t="s">
        <v>55</v>
      </c>
    </row>
    <row r="28" spans="2:7" x14ac:dyDescent="0.35">
      <c r="D28" s="53" t="s">
        <v>56</v>
      </c>
    </row>
    <row r="29" spans="2:7" ht="5.4" customHeight="1" thickBot="1" x14ac:dyDescent="0.4"/>
    <row r="30" spans="2:7" x14ac:dyDescent="0.35">
      <c r="D30" s="60" t="s">
        <v>15</v>
      </c>
      <c r="E30" s="61" t="s">
        <v>57</v>
      </c>
      <c r="F30" s="63" t="s">
        <v>3</v>
      </c>
      <c r="G30" s="62" t="s">
        <v>62</v>
      </c>
    </row>
    <row r="31" spans="2:7" x14ac:dyDescent="0.35">
      <c r="D31" s="68" t="s">
        <v>16</v>
      </c>
      <c r="E31" s="69" t="s">
        <v>21</v>
      </c>
      <c r="F31" s="64" t="s">
        <v>58</v>
      </c>
      <c r="G31" s="58" t="s">
        <v>63</v>
      </c>
    </row>
    <row r="32" spans="2:7" x14ac:dyDescent="0.35">
      <c r="D32" s="68" t="s">
        <v>17</v>
      </c>
      <c r="E32" s="69" t="s">
        <v>21</v>
      </c>
      <c r="F32" s="64"/>
      <c r="G32" s="66" t="s">
        <v>64</v>
      </c>
    </row>
    <row r="33" spans="2:7" x14ac:dyDescent="0.35">
      <c r="D33" s="68" t="s">
        <v>18</v>
      </c>
      <c r="E33" s="69" t="s">
        <v>21</v>
      </c>
      <c r="F33" s="64"/>
      <c r="G33" s="66" t="s">
        <v>64</v>
      </c>
    </row>
    <row r="34" spans="2:7" x14ac:dyDescent="0.35">
      <c r="D34" s="68" t="s">
        <v>19</v>
      </c>
      <c r="E34" s="69" t="s">
        <v>21</v>
      </c>
      <c r="F34" s="64" t="s">
        <v>59</v>
      </c>
      <c r="G34" s="66" t="s">
        <v>64</v>
      </c>
    </row>
    <row r="35" spans="2:7" x14ac:dyDescent="0.35">
      <c r="D35" s="68" t="s">
        <v>20</v>
      </c>
      <c r="E35" s="69" t="s">
        <v>22</v>
      </c>
      <c r="F35" s="64" t="s">
        <v>60</v>
      </c>
      <c r="G35" s="58" t="s">
        <v>65</v>
      </c>
    </row>
    <row r="36" spans="2:7" x14ac:dyDescent="0.35">
      <c r="D36" s="70" t="s">
        <v>26</v>
      </c>
      <c r="E36" s="69" t="s">
        <v>22</v>
      </c>
      <c r="F36" s="64"/>
      <c r="G36" s="58" t="s">
        <v>66</v>
      </c>
    </row>
    <row r="37" spans="2:7" ht="15.5" thickBot="1" x14ac:dyDescent="0.4">
      <c r="D37" s="71" t="s">
        <v>25</v>
      </c>
      <c r="E37" s="72" t="s">
        <v>22</v>
      </c>
      <c r="F37" s="65" t="s">
        <v>61</v>
      </c>
      <c r="G37" s="59" t="s">
        <v>66</v>
      </c>
    </row>
    <row r="38" spans="2:7" ht="5.4" customHeight="1" x14ac:dyDescent="0.35"/>
    <row r="39" spans="2:7" x14ac:dyDescent="0.35">
      <c r="B39" s="55">
        <v>8</v>
      </c>
      <c r="D39" s="53" t="s">
        <v>23</v>
      </c>
    </row>
    <row r="40" spans="2:7" x14ac:dyDescent="0.35">
      <c r="D40" s="53" t="s">
        <v>67</v>
      </c>
    </row>
    <row r="41" spans="2:7" x14ac:dyDescent="0.35">
      <c r="D41" s="53" t="s">
        <v>68</v>
      </c>
    </row>
    <row r="42" spans="2:7" ht="5.4" customHeight="1" x14ac:dyDescent="0.35"/>
    <row r="43" spans="2:7" x14ac:dyDescent="0.35">
      <c r="B43" s="55">
        <v>7</v>
      </c>
      <c r="D43" s="53" t="s">
        <v>24</v>
      </c>
    </row>
    <row r="44" spans="2:7" x14ac:dyDescent="0.35">
      <c r="D44" s="53" t="s">
        <v>55</v>
      </c>
    </row>
    <row r="45" spans="2:7" x14ac:dyDescent="0.35">
      <c r="D45" s="53" t="s">
        <v>79</v>
      </c>
    </row>
    <row r="46" spans="2:7" ht="5.4" customHeight="1" x14ac:dyDescent="0.35"/>
    <row r="47" spans="2:7" x14ac:dyDescent="0.35">
      <c r="B47" s="55">
        <v>8</v>
      </c>
      <c r="D47" s="53" t="s">
        <v>1</v>
      </c>
    </row>
    <row r="48" spans="2:7" x14ac:dyDescent="0.35">
      <c r="D48" s="53" t="s">
        <v>80</v>
      </c>
    </row>
    <row r="49" spans="2:4" ht="5.4" customHeight="1" x14ac:dyDescent="0.35"/>
    <row r="50" spans="2:4" x14ac:dyDescent="0.35">
      <c r="B50" s="55">
        <v>9</v>
      </c>
      <c r="D50" s="53" t="s">
        <v>69</v>
      </c>
    </row>
    <row r="51" spans="2:4" x14ac:dyDescent="0.35">
      <c r="D51" s="53" t="s">
        <v>70</v>
      </c>
    </row>
    <row r="52" spans="2:4" ht="5.4" customHeight="1" x14ac:dyDescent="0.35"/>
    <row r="53" spans="2:4" x14ac:dyDescent="0.35">
      <c r="B53" s="55">
        <v>10</v>
      </c>
      <c r="D53" s="53" t="s">
        <v>2</v>
      </c>
    </row>
    <row r="54" spans="2:4" x14ac:dyDescent="0.35">
      <c r="D54" s="53" t="s">
        <v>71</v>
      </c>
    </row>
    <row r="55" spans="2:4" x14ac:dyDescent="0.35">
      <c r="D55" s="53" t="s">
        <v>73</v>
      </c>
    </row>
    <row r="56" spans="2:4" x14ac:dyDescent="0.35">
      <c r="D56" s="53" t="s">
        <v>72</v>
      </c>
    </row>
    <row r="57" spans="2:4" ht="5.4" customHeight="1" x14ac:dyDescent="0.35"/>
    <row r="58" spans="2:4" x14ac:dyDescent="0.35">
      <c r="B58" s="55">
        <v>11</v>
      </c>
      <c r="D58" s="53" t="s">
        <v>74</v>
      </c>
    </row>
    <row r="59" spans="2:4" x14ac:dyDescent="0.35">
      <c r="D59" s="53" t="s">
        <v>75</v>
      </c>
    </row>
    <row r="60" spans="2:4" x14ac:dyDescent="0.35">
      <c r="D60" s="53" t="s">
        <v>76</v>
      </c>
    </row>
    <row r="61" spans="2:4" ht="5.4" customHeight="1" x14ac:dyDescent="0.35"/>
    <row r="62" spans="2:4" x14ac:dyDescent="0.35">
      <c r="B62" s="67"/>
      <c r="D62" s="53" t="s">
        <v>77</v>
      </c>
    </row>
    <row r="63" spans="2:4" x14ac:dyDescent="0.35">
      <c r="D63" s="53" t="s">
        <v>78</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3F106AA93BBEB429652909B2D585DD2" ma:contentTypeVersion="15" ma:contentTypeDescription="新しいドキュメントを作成します。" ma:contentTypeScope="" ma:versionID="342916087133c8ba6bec2ef58bf26ead">
  <xsd:schema xmlns:xsd="http://www.w3.org/2001/XMLSchema" xmlns:xs="http://www.w3.org/2001/XMLSchema" xmlns:p="http://schemas.microsoft.com/office/2006/metadata/properties" xmlns:ns2="44720547-c93d-4bd2-9337-e01604cb7a37" xmlns:ns3="798f16ab-5b94-4383-b991-fd30b24dfbf2" targetNamespace="http://schemas.microsoft.com/office/2006/metadata/properties" ma:root="true" ma:fieldsID="2d37e3dcc41d77c7953ca64e107f3207" ns2:_="" ns3:_="">
    <xsd:import namespace="44720547-c93d-4bd2-9337-e01604cb7a37"/>
    <xsd:import namespace="798f16ab-5b94-4383-b991-fd30b24dfbf2"/>
    <xsd:element name="properties">
      <xsd:complexType>
        <xsd:sequence>
          <xsd:element name="documentManagement">
            <xsd:complexType>
              <xsd:all>
                <xsd:element ref="ns2:CategoryTag1" minOccurs="0"/>
                <xsd:element ref="ns2:CategoryTag2" minOccurs="0"/>
                <xsd:element ref="ns2:CategoryTag3"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720547-c93d-4bd2-9337-e01604cb7a37" elementFormDefault="qualified">
    <xsd:import namespace="http://schemas.microsoft.com/office/2006/documentManagement/types"/>
    <xsd:import namespace="http://schemas.microsoft.com/office/infopath/2007/PartnerControls"/>
    <xsd:element name="CategoryTag1" ma:index="8" nillable="true" ma:displayName="Tag1" ma:internalName="CategoryTag1">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2" ma:index="9" nillable="true" ma:displayName="Tag2" ma:internalName="CategoryTag2">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CategoryTag3" ma:index="10" nillable="true" ma:displayName="Tag3" ma:internalName="CategoryTag3">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8ec21e9-19a1-4e51-8266-82527bcf33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8f16ab-5b94-4383-b991-fd30b24dfbf2"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e566508-a430-4559-9950-6bf1f8e85214}" ma:internalName="TaxCatchAll" ma:showField="CatchAllData" ma:web="798f16ab-5b94-4383-b991-fd30b24df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8f16ab-5b94-4383-b991-fd30b24dfbf2" xsi:nil="true"/>
    <CategoryTag3 xmlns="44720547-c93d-4bd2-9337-e01604cb7a37" xsi:nil="true"/>
    <CategoryTag1 xmlns="44720547-c93d-4bd2-9337-e01604cb7a37" xsi:nil="true"/>
    <lcf76f155ced4ddcb4097134ff3c332f xmlns="44720547-c93d-4bd2-9337-e01604cb7a37">
      <Terms xmlns="http://schemas.microsoft.com/office/infopath/2007/PartnerControls"/>
    </lcf76f155ced4ddcb4097134ff3c332f>
    <CategoryTag2 xmlns="44720547-c93d-4bd2-9337-e01604cb7a37" xsi:nil="true"/>
  </documentManagement>
</p:properties>
</file>

<file path=customXml/itemProps1.xml><?xml version="1.0" encoding="utf-8"?>
<ds:datastoreItem xmlns:ds="http://schemas.openxmlformats.org/officeDocument/2006/customXml" ds:itemID="{F39B0229-19B7-4A13-AFE5-0552551A1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720547-c93d-4bd2-9337-e01604cb7a37"/>
    <ds:schemaRef ds:uri="798f16ab-5b94-4383-b991-fd30b24df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4F944F-22C0-43D6-AA77-84CC0F51155C}">
  <ds:schemaRefs>
    <ds:schemaRef ds:uri="http://schemas.microsoft.com/sharepoint/v3/contenttype/forms"/>
  </ds:schemaRefs>
</ds:datastoreItem>
</file>

<file path=customXml/itemProps3.xml><?xml version="1.0" encoding="utf-8"?>
<ds:datastoreItem xmlns:ds="http://schemas.openxmlformats.org/officeDocument/2006/customXml" ds:itemID="{A9B6C942-A797-49A9-9EEC-5076D38B89A7}">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798f16ab-5b94-4383-b991-fd30b24dfbf2"/>
    <ds:schemaRef ds:uri="http://www.w3.org/XML/1998/namespace"/>
    <ds:schemaRef ds:uri="http://schemas.microsoft.com/office/infopath/2007/PartnerControls"/>
    <ds:schemaRef ds:uri="44720547-c93d-4bd2-9337-e01604cb7a3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公用外出申請書</vt:lpstr>
      <vt:lpstr>入力要領</vt:lpstr>
      <vt:lpstr>公用外出申請書!Print_Area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塚本 恭造</dc:creator>
  <cp:lastModifiedBy>ohata keiko/0868127/大畑　恵子</cp:lastModifiedBy>
  <cp:lastPrinted>2023-08-17T08:15:22Z</cp:lastPrinted>
  <dcterms:created xsi:type="dcterms:W3CDTF">2004-11-24T08:09:57Z</dcterms:created>
  <dcterms:modified xsi:type="dcterms:W3CDTF">2025-04-22T02:33:59Z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0x01010033F106AA93BBEB429652909B2D585DD2</vt:lpwstr>
  </property>
  <property fmtid="{D5CDD505-2E9C-101B-9397-08002B2CF9AE}" pid="3" name="Order">
    <vt:r8>805000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